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hires\OneDrive - Universitetet i Stavanger\Desktop\"/>
    </mc:Choice>
  </mc:AlternateContent>
  <xr:revisionPtr revIDLastSave="0" documentId="8_{A130C0DE-6B49-456A-8EF4-52ADED0D9625}" xr6:coauthVersionLast="47" xr6:coauthVersionMax="47" xr10:uidLastSave="{00000000-0000-0000-0000-000000000000}"/>
  <bookViews>
    <workbookView xWindow="-120" yWindow="-16320" windowWidth="29040" windowHeight="15720" firstSheet="1" activeTab="1" xr2:uid="{00000000-000D-0000-FFFF-FFFF00000000}"/>
  </bookViews>
  <sheets>
    <sheet name="Budsjett 1" sheetId="1" r:id="rId1"/>
    <sheet name="Budsjett i endring" sheetId="3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2" i="3" l="1"/>
  <c r="B41" i="3"/>
  <c r="C33" i="3"/>
  <c r="C52" i="3" s="1"/>
  <c r="B17" i="3"/>
  <c r="B18" i="3" s="1"/>
  <c r="B17" i="1"/>
  <c r="B45" i="1"/>
  <c r="B52" i="3" l="1"/>
  <c r="B54" i="3" s="1"/>
  <c r="B47" i="1"/>
</calcChain>
</file>

<file path=xl/sharedStrings.xml><?xml version="1.0" encoding="utf-8"?>
<sst xmlns="http://schemas.openxmlformats.org/spreadsheetml/2006/main" count="132" uniqueCount="78">
  <si>
    <t>Inntekter</t>
  </si>
  <si>
    <t>Kroner</t>
  </si>
  <si>
    <t>Egenkapital</t>
  </si>
  <si>
    <t>Tidligere regnskap ikke ferdigstilt, kan bli lavere eller høyere.</t>
  </si>
  <si>
    <t>UiS</t>
  </si>
  <si>
    <t>Basert på historiske tall, og estimert tredel av sikkerhetsregningen tilknyttet festivalområdet</t>
  </si>
  <si>
    <t>VT</t>
  </si>
  <si>
    <t>Basert på historiske tall, planlegger for å inkludere andre institusjoner</t>
  </si>
  <si>
    <t>Stavanger kommune</t>
  </si>
  <si>
    <t>Basert på historiske tall, var 90.000 men økt til 100.000</t>
  </si>
  <si>
    <t>Studentsamskipnaden i Stavanger</t>
  </si>
  <si>
    <t>Skal søke om mer, og skal fortsette det gode samarbeidet og integrere MinSiS like mye</t>
  </si>
  <si>
    <t>Billettinntekter fadderbarn (nye studenter)</t>
  </si>
  <si>
    <t>Samme pris som i fjor, 450 kr, estimerer 3000 fadderbarn</t>
  </si>
  <si>
    <t>Billettinntekter faddere</t>
  </si>
  <si>
    <t>Mindre pris for faddere, estimerer 1000 faddere</t>
  </si>
  <si>
    <t>Deltageravgift under pubrun for barene</t>
  </si>
  <si>
    <t>Estimat på 20 barer som betaler 5000 hver</t>
  </si>
  <si>
    <t>Samarbeidspartnere, standavgift og sponsorer</t>
  </si>
  <si>
    <t>Vi har lyst på mindre samarbeidspartnere, men uvist hvordan sponsorpakkene kommer til å se ut, kan bli høyere eller lavere</t>
  </si>
  <si>
    <t>Tappetårnet</t>
  </si>
  <si>
    <t>1/3 av sikkerhetsregningen i spons for å selge eksklusivt</t>
  </si>
  <si>
    <t>Økonomisk bidrag fra fadder på andre utdanningsinstitusjoner</t>
  </si>
  <si>
    <t>Fadderfestivalen 2023 vil fortsette det gode sammerbeidet med  felles festival for alle studenter i Stavanger. Da vi står får hovedparten av programmet, bidrar de andre fadderordningene økonomisk. Vi tar hoved"byrden" her da vi har mer å rutte med, og har fått dette i støtte fra SiS og VT.</t>
  </si>
  <si>
    <t>Sum</t>
  </si>
  <si>
    <t>Kostnader</t>
  </si>
  <si>
    <t>Fadderlandsby Ullandhaug</t>
  </si>
  <si>
    <t>Sikkerhet og sanitet</t>
  </si>
  <si>
    <t>Honorar til ekstra arbeidskraft i fadderlandsbyen</t>
  </si>
  <si>
    <t>Underholdning og sosiale lavterskeltilbud innenfor festivalområdet</t>
  </si>
  <si>
    <t>Sosiale lavterskeltilbud utenfor festivalområdet</t>
  </si>
  <si>
    <t>Vi skal fortsette med lavterskeltilbud, men ønsker ikke at det det skal gå på bekostning av annet fadderprogram</t>
  </si>
  <si>
    <t>Honorar for foto/video</t>
  </si>
  <si>
    <t>Faglig innhold</t>
  </si>
  <si>
    <t>T-skjorte-billetter</t>
  </si>
  <si>
    <t>Promoteringsmateriell</t>
  </si>
  <si>
    <t>Transport under Fadderfestivalen</t>
  </si>
  <si>
    <t>TONO-avgift</t>
  </si>
  <si>
    <t>Kort-/transaksjonsgebyr</t>
  </si>
  <si>
    <t>Lønn/honorar faddersjef</t>
  </si>
  <si>
    <t>Lønn/honorar nestledere</t>
  </si>
  <si>
    <t>Honorar styremedlemmer</t>
  </si>
  <si>
    <t>Arbeidsgiveravgift</t>
  </si>
  <si>
    <t>Daglig drift/styredrift</t>
  </si>
  <si>
    <t>Styreklær</t>
  </si>
  <si>
    <t>Fadderstyre-tur</t>
  </si>
  <si>
    <t>Relasjonsbygging og kursing fadderledere/faddere</t>
  </si>
  <si>
    <t>Samling alle fadderledere og deretter to kurssamlinger for alle faddere med honorar tilknyttet relevant faglig innhold</t>
  </si>
  <si>
    <t>Uforutsette kostnader</t>
  </si>
  <si>
    <t>Resultat</t>
  </si>
  <si>
    <t>Bekreftet</t>
  </si>
  <si>
    <t>Under diskusjon</t>
  </si>
  <si>
    <t>Pubrun</t>
  </si>
  <si>
    <t>Støtte</t>
  </si>
  <si>
    <t>Bilettsalg</t>
  </si>
  <si>
    <t>Billettinntekter fadderbarn - 2500 studenter</t>
  </si>
  <si>
    <t>Billettinntekter faddere - 500 studenter</t>
  </si>
  <si>
    <t>Billettinntekter faddere + fadderbarn fra andre institutter - 500 studenter</t>
  </si>
  <si>
    <t>Kan varriere</t>
  </si>
  <si>
    <t>Sponsor</t>
  </si>
  <si>
    <t>Samarbeidspartnere, standavgift, sponsorer og foodtrucks</t>
  </si>
  <si>
    <t>Fadderlandsbyen</t>
  </si>
  <si>
    <t>Moms</t>
  </si>
  <si>
    <t>Fadder T-skjorter</t>
  </si>
  <si>
    <t>Hovedutgifter</t>
  </si>
  <si>
    <t>Honnorar</t>
  </si>
  <si>
    <t>Styret, klær og kursing</t>
  </si>
  <si>
    <t>Faste avgifter</t>
  </si>
  <si>
    <t>Fadder-tur</t>
  </si>
  <si>
    <t>Fadderstyre kurs</t>
  </si>
  <si>
    <t>Underholdning</t>
  </si>
  <si>
    <t>Artister</t>
  </si>
  <si>
    <t>DJ</t>
  </si>
  <si>
    <t>Kjente profiler/foredragsholdere</t>
  </si>
  <si>
    <t>Ryder</t>
  </si>
  <si>
    <t>Folken</t>
  </si>
  <si>
    <t>Totalt</t>
  </si>
  <si>
    <t>Billett gebyr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</si>
</sst>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kr&quot;\ * #,##0.00_-;\-&quot;kr&quot;\ * #,##0.00_-;_-&quot;kr&quot;\ * &quot;-&quot;??_-;_-@_-"/>
    <numFmt numFmtId="165" formatCode="&quot;kr&quot;\ #,##0.00"/>
  </numFmts>
  <fonts count="13" x14ac:knownFonts="1">
    <font>
      <sz val="12"/>
      <color theme="1"/>
      <name val="Arial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2"/>
      <color theme="1"/>
      <name val="Arial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B6D7A8"/>
        <bgColor rgb="FFB6D7A8"/>
      </patternFill>
    </fill>
    <fill>
      <patternFill patternType="solid">
        <fgColor theme="0"/>
        <bgColor theme="0"/>
      </patternFill>
    </fill>
    <fill>
      <patternFill patternType="solid">
        <fgColor rgb="FFEA9999"/>
        <bgColor rgb="FFEA9999"/>
      </patternFill>
    </fill>
    <fill>
      <patternFill patternType="solid">
        <fgColor rgb="FFF4CCCC"/>
        <bgColor rgb="FFF4CCCC"/>
      </patternFill>
    </fill>
    <fill>
      <patternFill patternType="solid">
        <fgColor rgb="FFCCCCCC"/>
        <bgColor rgb="FFCCCCCC"/>
      </patternFill>
    </fill>
    <fill>
      <patternFill patternType="solid">
        <fgColor rgb="FFFFFFFF"/>
        <bgColor rgb="FFFFFFFF"/>
      </patternFill>
    </fill>
    <fill>
      <patternFill patternType="solid">
        <fgColor theme="9" tint="0.79998168889431442"/>
        <bgColor rgb="FFD9EAD3"/>
      </patternFill>
    </fill>
    <fill>
      <patternFill patternType="solid">
        <fgColor theme="5" tint="0.79998168889431442"/>
        <bgColor rgb="FFF4CCCC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rgb="FFF4CCCC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rgb="FFD9EAD3"/>
      </patternFill>
    </fill>
    <fill>
      <patternFill patternType="solid">
        <fgColor theme="9" tint="0.39997558519241921"/>
        <bgColor rgb="FFCCCCCC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82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3" borderId="0" xfId="0" applyFont="1" applyFill="1"/>
    <xf numFmtId="0" fontId="4" fillId="3" borderId="0" xfId="0" applyFont="1" applyFill="1"/>
    <xf numFmtId="0" fontId="5" fillId="3" borderId="0" xfId="0" applyFont="1" applyFill="1"/>
    <xf numFmtId="0" fontId="1" fillId="4" borderId="0" xfId="0" applyFont="1" applyFill="1"/>
    <xf numFmtId="0" fontId="2" fillId="4" borderId="0" xfId="0" applyFont="1" applyFill="1"/>
    <xf numFmtId="0" fontId="1" fillId="5" borderId="0" xfId="0" applyFont="1" applyFill="1"/>
    <xf numFmtId="0" fontId="5" fillId="5" borderId="0" xfId="0" applyFont="1" applyFill="1"/>
    <xf numFmtId="0" fontId="1" fillId="6" borderId="0" xfId="0" applyFont="1" applyFill="1"/>
    <xf numFmtId="0" fontId="5" fillId="6" borderId="0" xfId="0" applyFont="1" applyFill="1"/>
    <xf numFmtId="0" fontId="1" fillId="7" borderId="0" xfId="0" applyFont="1" applyFill="1"/>
    <xf numFmtId="0" fontId="3" fillId="7" borderId="0" xfId="0" applyFont="1" applyFill="1"/>
    <xf numFmtId="0" fontId="6" fillId="8" borderId="0" xfId="0" applyFont="1" applyFill="1"/>
    <xf numFmtId="0" fontId="1" fillId="8" borderId="0" xfId="0" applyFont="1" applyFill="1"/>
    <xf numFmtId="0" fontId="3" fillId="8" borderId="0" xfId="0" applyFont="1" applyFill="1"/>
    <xf numFmtId="0" fontId="3" fillId="9" borderId="0" xfId="0" applyFont="1" applyFill="1"/>
    <xf numFmtId="0" fontId="1" fillId="9" borderId="0" xfId="0" applyFont="1" applyFill="1"/>
    <xf numFmtId="0" fontId="6" fillId="9" borderId="0" xfId="0" applyFont="1" applyFill="1"/>
    <xf numFmtId="0" fontId="3" fillId="9" borderId="0" xfId="0" applyFont="1" applyFill="1" applyAlignment="1">
      <alignment horizontal="right"/>
    </xf>
    <xf numFmtId="0" fontId="2" fillId="8" borderId="0" xfId="0" applyFont="1" applyFill="1"/>
    <xf numFmtId="0" fontId="2" fillId="9" borderId="0" xfId="0" applyFont="1" applyFill="1"/>
    <xf numFmtId="0" fontId="2" fillId="5" borderId="0" xfId="0" applyFont="1" applyFill="1"/>
    <xf numFmtId="0" fontId="8" fillId="0" borderId="0" xfId="0" applyFont="1"/>
    <xf numFmtId="0" fontId="9" fillId="2" borderId="0" xfId="0" applyFont="1" applyFill="1"/>
    <xf numFmtId="0" fontId="8" fillId="2" borderId="0" xfId="0" applyFont="1" applyFill="1"/>
    <xf numFmtId="0" fontId="9" fillId="10" borderId="0" xfId="0" applyFont="1" applyFill="1"/>
    <xf numFmtId="0" fontId="8" fillId="10" borderId="0" xfId="0" applyFont="1" applyFill="1"/>
    <xf numFmtId="0" fontId="8" fillId="8" borderId="0" xfId="0" applyFont="1" applyFill="1"/>
    <xf numFmtId="0" fontId="10" fillId="8" borderId="0" xfId="0" applyFont="1" applyFill="1"/>
    <xf numFmtId="0" fontId="9" fillId="8" borderId="0" xfId="0" applyFont="1" applyFill="1"/>
    <xf numFmtId="0" fontId="9" fillId="3" borderId="0" xfId="0" applyFont="1" applyFill="1"/>
    <xf numFmtId="0" fontId="9" fillId="4" borderId="0" xfId="0" applyFont="1" applyFill="1"/>
    <xf numFmtId="0" fontId="8" fillId="4" borderId="0" xfId="0" applyFont="1" applyFill="1"/>
    <xf numFmtId="0" fontId="10" fillId="9" borderId="0" xfId="0" applyFont="1" applyFill="1"/>
    <xf numFmtId="0" fontId="8" fillId="9" borderId="0" xfId="0" applyFont="1" applyFill="1"/>
    <xf numFmtId="44" fontId="8" fillId="0" borderId="0" xfId="1" applyFont="1"/>
    <xf numFmtId="44" fontId="9" fillId="2" borderId="0" xfId="1" applyFont="1" applyFill="1"/>
    <xf numFmtId="44" fontId="11" fillId="3" borderId="0" xfId="1" applyFont="1" applyFill="1"/>
    <xf numFmtId="44" fontId="9" fillId="4" borderId="0" xfId="1" applyFont="1" applyFill="1"/>
    <xf numFmtId="0" fontId="12" fillId="0" borderId="0" xfId="0" applyFont="1"/>
    <xf numFmtId="0" fontId="12" fillId="2" borderId="0" xfId="0" applyFont="1" applyFill="1"/>
    <xf numFmtId="0" fontId="12" fillId="10" borderId="0" xfId="0" applyFont="1" applyFill="1"/>
    <xf numFmtId="0" fontId="12" fillId="8" borderId="0" xfId="0" applyFont="1" applyFill="1"/>
    <xf numFmtId="0" fontId="12" fillId="4" borderId="0" xfId="0" applyFont="1" applyFill="1"/>
    <xf numFmtId="0" fontId="12" fillId="9" borderId="0" xfId="0" applyFont="1" applyFill="1"/>
    <xf numFmtId="0" fontId="8" fillId="11" borderId="0" xfId="0" applyFont="1" applyFill="1"/>
    <xf numFmtId="0" fontId="9" fillId="11" borderId="0" xfId="0" applyFont="1" applyFill="1"/>
    <xf numFmtId="0" fontId="11" fillId="9" borderId="0" xfId="0" applyFont="1" applyFill="1"/>
    <xf numFmtId="0" fontId="10" fillId="12" borderId="0" xfId="0" applyFont="1" applyFill="1"/>
    <xf numFmtId="0" fontId="12" fillId="12" borderId="0" xfId="0" applyFont="1" applyFill="1"/>
    <xf numFmtId="0" fontId="8" fillId="14" borderId="0" xfId="0" applyFont="1" applyFill="1"/>
    <xf numFmtId="0" fontId="12" fillId="14" borderId="0" xfId="0" applyFont="1" applyFill="1"/>
    <xf numFmtId="0" fontId="10" fillId="14" borderId="0" xfId="0" applyFont="1" applyFill="1"/>
    <xf numFmtId="0" fontId="10" fillId="0" borderId="0" xfId="0" applyFont="1" applyFill="1"/>
    <xf numFmtId="44" fontId="8" fillId="0" borderId="0" xfId="1" applyFont="1" applyFill="1"/>
    <xf numFmtId="0" fontId="12" fillId="0" borderId="0" xfId="0" applyFont="1" applyFill="1"/>
    <xf numFmtId="0" fontId="8" fillId="0" borderId="0" xfId="0" applyFont="1" applyFill="1"/>
    <xf numFmtId="165" fontId="8" fillId="11" borderId="0" xfId="0" applyNumberFormat="1" applyFont="1" applyFill="1"/>
    <xf numFmtId="165" fontId="10" fillId="9" borderId="0" xfId="1" applyNumberFormat="1" applyFont="1" applyFill="1"/>
    <xf numFmtId="165" fontId="8" fillId="9" borderId="0" xfId="1" applyNumberFormat="1" applyFont="1" applyFill="1"/>
    <xf numFmtId="165" fontId="8" fillId="11" borderId="0" xfId="1" applyNumberFormat="1" applyFont="1" applyFill="1"/>
    <xf numFmtId="165" fontId="9" fillId="9" borderId="0" xfId="1" applyNumberFormat="1" applyFont="1" applyFill="1"/>
    <xf numFmtId="165" fontId="8" fillId="10" borderId="0" xfId="1" applyNumberFormat="1" applyFont="1" applyFill="1"/>
    <xf numFmtId="165" fontId="10" fillId="8" borderId="0" xfId="1" applyNumberFormat="1" applyFont="1" applyFill="1"/>
    <xf numFmtId="165" fontId="8" fillId="8" borderId="0" xfId="1" applyNumberFormat="1" applyFont="1" applyFill="1"/>
    <xf numFmtId="165" fontId="8" fillId="14" borderId="0" xfId="1" applyNumberFormat="1" applyFont="1" applyFill="1"/>
    <xf numFmtId="165" fontId="8" fillId="10" borderId="0" xfId="0" applyNumberFormat="1" applyFont="1" applyFill="1"/>
    <xf numFmtId="165" fontId="10" fillId="14" borderId="0" xfId="1" applyNumberFormat="1" applyFont="1" applyFill="1"/>
    <xf numFmtId="165" fontId="9" fillId="8" borderId="0" xfId="1" applyNumberFormat="1" applyFont="1" applyFill="1"/>
    <xf numFmtId="0" fontId="11" fillId="15" borderId="1" xfId="0" applyFont="1" applyFill="1" applyBorder="1" applyAlignment="1">
      <alignment horizontal="left"/>
    </xf>
    <xf numFmtId="165" fontId="9" fillId="15" borderId="1" xfId="1" applyNumberFormat="1" applyFont="1" applyFill="1" applyBorder="1" applyAlignment="1"/>
    <xf numFmtId="0" fontId="8" fillId="16" borderId="0" xfId="0" applyFont="1" applyFill="1"/>
    <xf numFmtId="165" fontId="10" fillId="12" borderId="0" xfId="1" applyNumberFormat="1" applyFont="1" applyFill="1"/>
    <xf numFmtId="165" fontId="8" fillId="12" borderId="0" xfId="1" applyNumberFormat="1" applyFont="1" applyFill="1"/>
    <xf numFmtId="165" fontId="8" fillId="13" borderId="0" xfId="0" applyNumberFormat="1" applyFont="1" applyFill="1"/>
    <xf numFmtId="165" fontId="10" fillId="12" borderId="0" xfId="1" applyNumberFormat="1" applyFont="1" applyFill="1" applyAlignment="1">
      <alignment horizontal="right"/>
    </xf>
    <xf numFmtId="0" fontId="11" fillId="16" borderId="0" xfId="0" applyFont="1" applyFill="1"/>
    <xf numFmtId="165" fontId="9" fillId="16" borderId="0" xfId="1" applyNumberFormat="1" applyFont="1" applyFill="1"/>
    <xf numFmtId="0" fontId="12" fillId="16" borderId="0" xfId="0" applyFont="1" applyFill="1"/>
    <xf numFmtId="165" fontId="9" fillId="0" borderId="0" xfId="1" applyNumberFormat="1" applyFont="1" applyFill="1" applyBorder="1" applyAlignment="1"/>
  </cellXfs>
  <cellStyles count="2">
    <cellStyle name="Normal" xfId="0" builtinId="0"/>
    <cellStyle name="Valuta" xfId="1" builtinId="4"/>
  </cellStyles>
  <dxfs count="0"/>
  <tableStyles count="0" defaultTableStyle="TableStyleMedium2" defaultPivotStyle="PivotStyleLight16"/>
  <colors>
    <mruColors>
      <color rgb="FFF4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04"/>
  <sheetViews>
    <sheetView zoomScale="59" zoomScaleNormal="59" workbookViewId="0">
      <selection activeCell="A29" sqref="A29"/>
    </sheetView>
  </sheetViews>
  <sheetFormatPr baseColWidth="10" defaultColWidth="11.26953125" defaultRowHeight="15" customHeight="1" x14ac:dyDescent="0.25"/>
  <cols>
    <col min="1" max="1" width="55.81640625" bestFit="1" customWidth="1"/>
    <col min="2" max="2" width="11.54296875" customWidth="1"/>
    <col min="3" max="22" width="10.54296875" customWidth="1"/>
  </cols>
  <sheetData>
    <row r="1" spans="1:11" ht="15.75" customHeight="1" x14ac:dyDescent="0.25"/>
    <row r="2" spans="1:11" ht="15.75" customHeight="1" x14ac:dyDescent="0.3">
      <c r="A2" s="2" t="s">
        <v>0</v>
      </c>
      <c r="B2" s="2" t="s">
        <v>1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 x14ac:dyDescent="0.3">
      <c r="A3" s="14" t="s">
        <v>2</v>
      </c>
      <c r="B3" s="16">
        <v>150000</v>
      </c>
      <c r="C3" s="15" t="s">
        <v>3</v>
      </c>
      <c r="D3" s="15"/>
      <c r="E3" s="15"/>
      <c r="F3" s="15"/>
      <c r="G3" s="15"/>
      <c r="H3" s="15"/>
      <c r="I3" s="15"/>
      <c r="J3" s="15"/>
      <c r="K3" s="15"/>
    </row>
    <row r="4" spans="1:11" ht="15.75" customHeight="1" x14ac:dyDescent="0.3">
      <c r="A4" s="14" t="s">
        <v>4</v>
      </c>
      <c r="B4" s="16">
        <v>500000</v>
      </c>
      <c r="C4" s="15" t="s">
        <v>5</v>
      </c>
      <c r="D4" s="15"/>
      <c r="E4" s="15"/>
      <c r="F4" s="15"/>
      <c r="G4" s="15"/>
      <c r="H4" s="15"/>
      <c r="I4" s="15"/>
      <c r="J4" s="15"/>
      <c r="K4" s="15"/>
    </row>
    <row r="5" spans="1:11" ht="15.75" customHeight="1" x14ac:dyDescent="0.3">
      <c r="A5" s="14" t="s">
        <v>6</v>
      </c>
      <c r="B5" s="14">
        <v>450000</v>
      </c>
      <c r="C5" s="15" t="s">
        <v>7</v>
      </c>
      <c r="D5" s="15"/>
      <c r="E5" s="15"/>
      <c r="F5" s="15"/>
      <c r="G5" s="15"/>
      <c r="H5" s="15"/>
      <c r="I5" s="15"/>
      <c r="J5" s="15"/>
      <c r="K5" s="15"/>
    </row>
    <row r="6" spans="1:11" ht="15.75" customHeight="1" x14ac:dyDescent="0.3">
      <c r="A6" s="14" t="s">
        <v>8</v>
      </c>
      <c r="B6" s="14">
        <v>100000</v>
      </c>
      <c r="C6" s="15" t="s">
        <v>9</v>
      </c>
      <c r="D6" s="15"/>
      <c r="E6" s="15"/>
      <c r="F6" s="15"/>
      <c r="G6" s="15"/>
      <c r="H6" s="15"/>
      <c r="I6" s="15"/>
      <c r="J6" s="15"/>
      <c r="K6" s="15"/>
    </row>
    <row r="7" spans="1:11" ht="15.75" customHeight="1" x14ac:dyDescent="0.3">
      <c r="A7" s="14" t="s">
        <v>10</v>
      </c>
      <c r="B7" s="16">
        <v>300000</v>
      </c>
      <c r="C7" s="15" t="s">
        <v>11</v>
      </c>
      <c r="D7" s="15"/>
      <c r="E7" s="15"/>
      <c r="F7" s="15"/>
      <c r="G7" s="15"/>
      <c r="H7" s="15"/>
      <c r="I7" s="15"/>
      <c r="J7" s="15"/>
      <c r="K7" s="15"/>
    </row>
    <row r="8" spans="1:11" ht="15.75" customHeight="1" x14ac:dyDescent="0.3">
      <c r="A8" s="14"/>
      <c r="B8" s="15"/>
      <c r="C8" s="15"/>
      <c r="D8" s="15"/>
      <c r="E8" s="15"/>
      <c r="F8" s="15"/>
      <c r="G8" s="15"/>
      <c r="H8" s="15"/>
      <c r="I8" s="15"/>
      <c r="J8" s="15"/>
      <c r="K8" s="15"/>
    </row>
    <row r="9" spans="1:11" ht="15.75" customHeight="1" x14ac:dyDescent="0.3">
      <c r="A9" s="14" t="s">
        <v>12</v>
      </c>
      <c r="B9" s="14">
        <v>1350000</v>
      </c>
      <c r="C9" s="15" t="s">
        <v>13</v>
      </c>
      <c r="D9" s="15"/>
      <c r="E9" s="15"/>
      <c r="F9" s="15"/>
      <c r="G9" s="15"/>
      <c r="H9" s="15"/>
      <c r="I9" s="15"/>
      <c r="J9" s="15"/>
      <c r="K9" s="15"/>
    </row>
    <row r="10" spans="1:11" ht="15.75" customHeight="1" x14ac:dyDescent="0.3">
      <c r="A10" s="14" t="s">
        <v>14</v>
      </c>
      <c r="B10" s="14">
        <v>250000</v>
      </c>
      <c r="C10" s="15" t="s">
        <v>15</v>
      </c>
      <c r="D10" s="15"/>
      <c r="E10" s="15"/>
      <c r="F10" s="15"/>
      <c r="G10" s="15"/>
      <c r="H10" s="15"/>
      <c r="I10" s="15"/>
      <c r="J10" s="15"/>
      <c r="K10" s="15"/>
    </row>
    <row r="11" spans="1:11" ht="15.75" customHeight="1" x14ac:dyDescent="0.3">
      <c r="A11" s="14" t="s">
        <v>16</v>
      </c>
      <c r="B11" s="14">
        <v>100000</v>
      </c>
      <c r="C11" s="15" t="s">
        <v>17</v>
      </c>
      <c r="D11" s="15"/>
      <c r="E11" s="15"/>
      <c r="F11" s="15"/>
      <c r="G11" s="15"/>
      <c r="H11" s="15"/>
      <c r="I11" s="15"/>
      <c r="J11" s="15"/>
      <c r="K11" s="15"/>
    </row>
    <row r="12" spans="1:11" ht="15.75" customHeight="1" x14ac:dyDescent="0.3">
      <c r="A12" s="14"/>
      <c r="B12" s="14"/>
      <c r="C12" s="15"/>
      <c r="D12" s="15"/>
      <c r="E12" s="15"/>
      <c r="F12" s="15"/>
      <c r="G12" s="15"/>
      <c r="H12" s="15"/>
      <c r="I12" s="15"/>
      <c r="J12" s="15"/>
      <c r="K12" s="15"/>
    </row>
    <row r="13" spans="1:11" ht="15.75" customHeight="1" x14ac:dyDescent="0.3">
      <c r="A13" s="16" t="s">
        <v>18</v>
      </c>
      <c r="B13" s="16">
        <v>100000</v>
      </c>
      <c r="C13" s="15" t="s">
        <v>19</v>
      </c>
      <c r="D13" s="15"/>
      <c r="E13" s="15"/>
      <c r="F13" s="15"/>
      <c r="G13" s="15"/>
      <c r="H13" s="15"/>
      <c r="I13" s="15"/>
      <c r="J13" s="15"/>
      <c r="K13" s="15"/>
    </row>
    <row r="14" spans="1:11" ht="15.75" customHeight="1" x14ac:dyDescent="0.3">
      <c r="A14" s="16" t="s">
        <v>20</v>
      </c>
      <c r="B14" s="16">
        <v>100000</v>
      </c>
      <c r="C14" s="15" t="s">
        <v>21</v>
      </c>
      <c r="D14" s="15"/>
      <c r="E14" s="15"/>
      <c r="F14" s="15"/>
      <c r="G14" s="15"/>
      <c r="H14" s="15"/>
      <c r="I14" s="15"/>
      <c r="J14" s="15"/>
      <c r="K14" s="15"/>
    </row>
    <row r="15" spans="1:11" ht="15.75" customHeight="1" x14ac:dyDescent="0.3">
      <c r="A15" s="16" t="s">
        <v>22</v>
      </c>
      <c r="B15" s="16">
        <v>200000</v>
      </c>
      <c r="C15" s="15" t="s">
        <v>23</v>
      </c>
      <c r="D15" s="15"/>
      <c r="E15" s="15"/>
      <c r="F15" s="15"/>
      <c r="G15" s="15"/>
      <c r="H15" s="15"/>
      <c r="I15" s="15"/>
      <c r="J15" s="15"/>
      <c r="K15" s="15"/>
    </row>
    <row r="16" spans="1:11" ht="15.75" customHeight="1" x14ac:dyDescent="0.3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</row>
    <row r="17" spans="1:11" ht="15.75" customHeight="1" x14ac:dyDescent="0.3">
      <c r="A17" s="21" t="s">
        <v>24</v>
      </c>
      <c r="B17" s="21">
        <f>SUM(B3:B15)</f>
        <v>3600000</v>
      </c>
      <c r="C17" s="15"/>
      <c r="D17" s="15"/>
      <c r="E17" s="15"/>
      <c r="F17" s="15"/>
      <c r="G17" s="15"/>
      <c r="H17" s="15"/>
      <c r="I17" s="15"/>
      <c r="J17" s="15"/>
      <c r="K17" s="15"/>
    </row>
    <row r="18" spans="1:11" ht="15.75" customHeight="1" x14ac:dyDescent="0.3">
      <c r="A18" s="4"/>
      <c r="B18" s="5"/>
    </row>
    <row r="19" spans="1:11" ht="15.75" customHeight="1" x14ac:dyDescent="0.3">
      <c r="A19" s="7" t="s">
        <v>25</v>
      </c>
      <c r="B19" s="7" t="s">
        <v>1</v>
      </c>
      <c r="C19" s="6"/>
      <c r="D19" s="6"/>
      <c r="E19" s="6"/>
      <c r="F19" s="6"/>
      <c r="G19" s="6"/>
      <c r="H19" s="6"/>
      <c r="I19" s="6"/>
      <c r="J19" s="6"/>
      <c r="K19" s="6"/>
    </row>
    <row r="20" spans="1:11" ht="15.75" customHeight="1" x14ac:dyDescent="0.3">
      <c r="A20" s="17" t="s">
        <v>26</v>
      </c>
      <c r="B20" s="17">
        <v>1000000</v>
      </c>
      <c r="C20" s="18"/>
      <c r="D20" s="18"/>
      <c r="E20" s="18"/>
      <c r="F20" s="18"/>
      <c r="G20" s="18"/>
      <c r="H20" s="18"/>
      <c r="I20" s="18"/>
      <c r="J20" s="18"/>
      <c r="K20" s="8"/>
    </row>
    <row r="21" spans="1:11" ht="15.75" customHeight="1" x14ac:dyDescent="0.3">
      <c r="A21" s="17" t="s">
        <v>27</v>
      </c>
      <c r="B21" s="17">
        <v>300000</v>
      </c>
      <c r="C21" s="18"/>
      <c r="D21" s="18"/>
      <c r="E21" s="18"/>
      <c r="F21" s="18"/>
      <c r="G21" s="18"/>
      <c r="H21" s="18"/>
      <c r="I21" s="18"/>
      <c r="J21" s="18"/>
      <c r="K21" s="8"/>
    </row>
    <row r="22" spans="1:11" ht="15.75" customHeight="1" x14ac:dyDescent="0.3">
      <c r="A22" s="17" t="s">
        <v>28</v>
      </c>
      <c r="B22" s="17">
        <v>25000</v>
      </c>
      <c r="C22" s="18"/>
      <c r="D22" s="18"/>
      <c r="E22" s="18"/>
      <c r="F22" s="18"/>
      <c r="G22" s="18"/>
      <c r="H22" s="18"/>
      <c r="I22" s="18"/>
      <c r="J22" s="18"/>
      <c r="K22" s="8"/>
    </row>
    <row r="23" spans="1:11" ht="15.75" customHeight="1" x14ac:dyDescent="0.3">
      <c r="A23" s="17" t="s">
        <v>29</v>
      </c>
      <c r="B23" s="17">
        <v>600000</v>
      </c>
      <c r="C23" s="18"/>
      <c r="D23" s="18"/>
      <c r="E23" s="18"/>
      <c r="F23" s="18"/>
      <c r="G23" s="18"/>
      <c r="H23" s="18"/>
      <c r="I23" s="18"/>
      <c r="J23" s="18"/>
      <c r="K23" s="8"/>
    </row>
    <row r="24" spans="1:11" ht="15.75" customHeight="1" x14ac:dyDescent="0.3">
      <c r="A24" s="17" t="s">
        <v>30</v>
      </c>
      <c r="B24" s="17">
        <v>500000</v>
      </c>
      <c r="C24" s="18" t="s">
        <v>31</v>
      </c>
      <c r="D24" s="18"/>
      <c r="E24" s="18"/>
      <c r="F24" s="18"/>
      <c r="G24" s="18"/>
      <c r="H24" s="18"/>
      <c r="I24" s="18"/>
      <c r="J24" s="18"/>
      <c r="K24" s="8"/>
    </row>
    <row r="25" spans="1:11" ht="15.75" customHeight="1" x14ac:dyDescent="0.3">
      <c r="A25" s="17" t="s">
        <v>32</v>
      </c>
      <c r="B25" s="17">
        <v>30000</v>
      </c>
      <c r="C25" s="18"/>
      <c r="D25" s="18"/>
      <c r="E25" s="18"/>
      <c r="F25" s="18"/>
      <c r="G25" s="18"/>
      <c r="H25" s="18"/>
      <c r="I25" s="18"/>
      <c r="J25" s="18"/>
      <c r="K25" s="8"/>
    </row>
    <row r="26" spans="1:11" ht="15.75" customHeight="1" x14ac:dyDescent="0.3">
      <c r="A26" s="17" t="s">
        <v>33</v>
      </c>
      <c r="B26" s="17">
        <v>150000</v>
      </c>
      <c r="C26" s="18"/>
      <c r="D26" s="18"/>
      <c r="E26" s="18"/>
      <c r="F26" s="18"/>
      <c r="G26" s="18"/>
      <c r="H26" s="18"/>
      <c r="I26" s="18"/>
      <c r="J26" s="18"/>
      <c r="K26" s="8"/>
    </row>
    <row r="27" spans="1:11" ht="15.75" customHeight="1" x14ac:dyDescent="0.3">
      <c r="A27" s="17" t="s">
        <v>34</v>
      </c>
      <c r="B27" s="17">
        <v>150000</v>
      </c>
      <c r="C27" s="18"/>
      <c r="D27" s="18"/>
      <c r="E27" s="18"/>
      <c r="F27" s="18"/>
      <c r="G27" s="18"/>
      <c r="H27" s="18"/>
      <c r="I27" s="18"/>
      <c r="J27" s="18"/>
      <c r="K27" s="8"/>
    </row>
    <row r="28" spans="1:11" ht="15.75" customHeight="1" x14ac:dyDescent="0.3">
      <c r="A28" s="17" t="s">
        <v>35</v>
      </c>
      <c r="B28" s="17">
        <v>20800</v>
      </c>
      <c r="C28" s="18"/>
      <c r="D28" s="18"/>
      <c r="E28" s="18"/>
      <c r="F28" s="18"/>
      <c r="G28" s="18"/>
      <c r="H28" s="18"/>
      <c r="I28" s="18"/>
      <c r="J28" s="18"/>
      <c r="K28" s="8"/>
    </row>
    <row r="29" spans="1:11" ht="15.75" customHeight="1" x14ac:dyDescent="0.3">
      <c r="A29" s="17" t="s">
        <v>36</v>
      </c>
      <c r="B29" s="17">
        <v>80000</v>
      </c>
      <c r="C29" s="18"/>
      <c r="D29" s="18"/>
      <c r="E29" s="18"/>
      <c r="F29" s="18"/>
      <c r="G29" s="18"/>
      <c r="H29" s="18"/>
      <c r="I29" s="18"/>
      <c r="J29" s="18"/>
      <c r="K29" s="8"/>
    </row>
    <row r="30" spans="1:11" ht="15.75" customHeight="1" x14ac:dyDescent="0.3">
      <c r="A30" s="17" t="s">
        <v>37</v>
      </c>
      <c r="B30" s="17">
        <v>40000</v>
      </c>
      <c r="C30" s="18"/>
      <c r="D30" s="18"/>
      <c r="E30" s="18"/>
      <c r="F30" s="18"/>
      <c r="G30" s="18"/>
      <c r="H30" s="18"/>
      <c r="I30" s="18"/>
      <c r="J30" s="18"/>
      <c r="K30" s="8"/>
    </row>
    <row r="31" spans="1:11" ht="15.75" customHeight="1" x14ac:dyDescent="0.3">
      <c r="A31" s="17" t="s">
        <v>38</v>
      </c>
      <c r="B31" s="17">
        <v>50000</v>
      </c>
      <c r="C31" s="18"/>
      <c r="D31" s="18"/>
      <c r="E31" s="18"/>
      <c r="F31" s="18"/>
      <c r="G31" s="18"/>
      <c r="H31" s="18"/>
      <c r="I31" s="18"/>
      <c r="J31" s="18"/>
      <c r="K31" s="8"/>
    </row>
    <row r="32" spans="1:11" ht="15.75" customHeight="1" x14ac:dyDescent="0.3">
      <c r="A32" s="19"/>
      <c r="B32" s="19"/>
      <c r="C32" s="18"/>
      <c r="D32" s="18"/>
      <c r="E32" s="18"/>
      <c r="F32" s="18"/>
      <c r="G32" s="18"/>
      <c r="H32" s="18"/>
      <c r="I32" s="18"/>
      <c r="J32" s="18"/>
      <c r="K32" s="8"/>
    </row>
    <row r="33" spans="1:11" ht="15.75" customHeight="1" x14ac:dyDescent="0.3">
      <c r="A33" s="19" t="s">
        <v>39</v>
      </c>
      <c r="B33" s="19">
        <v>100000</v>
      </c>
      <c r="C33" s="18"/>
      <c r="D33" s="18"/>
      <c r="E33" s="18"/>
      <c r="F33" s="18"/>
      <c r="G33" s="18"/>
      <c r="H33" s="18"/>
      <c r="I33" s="18"/>
      <c r="J33" s="18"/>
      <c r="K33" s="8"/>
    </row>
    <row r="34" spans="1:11" ht="15.75" customHeight="1" x14ac:dyDescent="0.3">
      <c r="A34" s="19" t="s">
        <v>40</v>
      </c>
      <c r="B34" s="19">
        <v>100000</v>
      </c>
      <c r="C34" s="18"/>
      <c r="D34" s="18"/>
      <c r="E34" s="18"/>
      <c r="F34" s="18"/>
      <c r="G34" s="18"/>
      <c r="H34" s="18"/>
      <c r="I34" s="18"/>
      <c r="J34" s="18"/>
      <c r="K34" s="8"/>
    </row>
    <row r="35" spans="1:11" ht="15.75" customHeight="1" x14ac:dyDescent="0.3">
      <c r="A35" s="19" t="s">
        <v>41</v>
      </c>
      <c r="B35" s="19">
        <v>80000</v>
      </c>
      <c r="C35" s="18"/>
      <c r="D35" s="18"/>
      <c r="E35" s="18"/>
      <c r="F35" s="18"/>
      <c r="G35" s="18"/>
      <c r="H35" s="18"/>
      <c r="I35" s="18"/>
      <c r="J35" s="18"/>
      <c r="K35" s="8"/>
    </row>
    <row r="36" spans="1:11" ht="15.75" customHeight="1" x14ac:dyDescent="0.3">
      <c r="A36" s="19" t="s">
        <v>42</v>
      </c>
      <c r="B36" s="19">
        <v>28200</v>
      </c>
      <c r="C36" s="18"/>
      <c r="D36" s="18"/>
      <c r="E36" s="18"/>
      <c r="F36" s="18"/>
      <c r="G36" s="18"/>
      <c r="H36" s="18"/>
      <c r="I36" s="18"/>
      <c r="J36" s="18"/>
      <c r="K36" s="8"/>
    </row>
    <row r="37" spans="1:11" ht="15.75" customHeight="1" x14ac:dyDescent="0.3">
      <c r="A37" s="17" t="s">
        <v>43</v>
      </c>
      <c r="B37" s="17">
        <v>50000</v>
      </c>
      <c r="C37" s="18"/>
      <c r="D37" s="18"/>
      <c r="E37" s="18"/>
      <c r="F37" s="18"/>
      <c r="G37" s="18"/>
      <c r="H37" s="18"/>
      <c r="I37" s="18"/>
      <c r="J37" s="18"/>
      <c r="K37" s="8"/>
    </row>
    <row r="38" spans="1:11" ht="15.75" customHeight="1" x14ac:dyDescent="0.3">
      <c r="A38" s="17" t="s">
        <v>44</v>
      </c>
      <c r="B38" s="20">
        <v>6000</v>
      </c>
      <c r="C38" s="18"/>
      <c r="D38" s="18"/>
      <c r="E38" s="18"/>
      <c r="F38" s="18"/>
      <c r="G38" s="18"/>
      <c r="H38" s="18"/>
      <c r="I38" s="18"/>
      <c r="J38" s="18"/>
      <c r="K38" s="8"/>
    </row>
    <row r="39" spans="1:11" ht="15.75" customHeight="1" x14ac:dyDescent="0.3">
      <c r="A39" s="19" t="s">
        <v>45</v>
      </c>
      <c r="B39" s="19">
        <v>40000</v>
      </c>
      <c r="C39" s="18"/>
      <c r="D39" s="18"/>
      <c r="E39" s="18"/>
      <c r="F39" s="18"/>
      <c r="G39" s="18"/>
      <c r="H39" s="18"/>
      <c r="I39" s="18"/>
      <c r="J39" s="18"/>
      <c r="K39" s="8"/>
    </row>
    <row r="40" spans="1:11" ht="15.75" customHeight="1" x14ac:dyDescent="0.3">
      <c r="A40" s="19"/>
      <c r="B40" s="18"/>
      <c r="C40" s="18"/>
      <c r="D40" s="18"/>
      <c r="E40" s="18"/>
      <c r="F40" s="18"/>
      <c r="G40" s="18"/>
      <c r="H40" s="18"/>
      <c r="I40" s="18"/>
      <c r="J40" s="18"/>
      <c r="K40" s="8"/>
    </row>
    <row r="41" spans="1:11" ht="15.75" customHeight="1" x14ac:dyDescent="0.3">
      <c r="A41" s="17" t="s">
        <v>46</v>
      </c>
      <c r="B41" s="17">
        <v>150000</v>
      </c>
      <c r="C41" s="18" t="s">
        <v>47</v>
      </c>
      <c r="D41" s="18"/>
      <c r="E41" s="18"/>
      <c r="F41" s="18"/>
      <c r="G41" s="18"/>
      <c r="H41" s="18"/>
      <c r="I41" s="18"/>
      <c r="J41" s="18"/>
      <c r="K41" s="8"/>
    </row>
    <row r="42" spans="1:11" ht="15.75" customHeight="1" x14ac:dyDescent="0.3">
      <c r="A42" s="19"/>
      <c r="B42" s="18"/>
      <c r="C42" s="18"/>
      <c r="D42" s="18"/>
      <c r="E42" s="18"/>
      <c r="F42" s="18"/>
      <c r="G42" s="18"/>
      <c r="H42" s="18"/>
      <c r="I42" s="18"/>
      <c r="J42" s="18"/>
      <c r="K42" s="8"/>
    </row>
    <row r="43" spans="1:11" ht="15.75" customHeight="1" x14ac:dyDescent="0.3">
      <c r="A43" s="17" t="s">
        <v>48</v>
      </c>
      <c r="B43" s="20">
        <v>100000</v>
      </c>
      <c r="C43" s="18"/>
      <c r="D43" s="18"/>
      <c r="E43" s="18"/>
      <c r="F43" s="18"/>
      <c r="G43" s="18"/>
      <c r="H43" s="18"/>
      <c r="I43" s="18"/>
      <c r="J43" s="18"/>
      <c r="K43" s="8"/>
    </row>
    <row r="44" spans="1:11" ht="15.75" customHeight="1" x14ac:dyDescent="0.3">
      <c r="A44" s="22"/>
      <c r="B44" s="22"/>
      <c r="C44" s="18"/>
      <c r="D44" s="18"/>
      <c r="E44" s="18"/>
      <c r="F44" s="18"/>
      <c r="G44" s="18"/>
      <c r="H44" s="18"/>
      <c r="I44" s="18"/>
      <c r="J44" s="18"/>
      <c r="K44" s="8"/>
    </row>
    <row r="45" spans="1:11" ht="15.75" customHeight="1" x14ac:dyDescent="0.3">
      <c r="A45" s="9" t="s">
        <v>24</v>
      </c>
      <c r="B45" s="23">
        <f>SUM(B20:B43)</f>
        <v>3600000</v>
      </c>
      <c r="C45" s="8"/>
      <c r="D45" s="8"/>
      <c r="E45" s="8"/>
      <c r="F45" s="8"/>
      <c r="G45" s="8"/>
      <c r="H45" s="8"/>
      <c r="I45" s="8"/>
      <c r="J45" s="8"/>
      <c r="K45" s="8"/>
    </row>
    <row r="46" spans="1:11" ht="15.75" customHeight="1" x14ac:dyDescent="0.3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 ht="15.75" customHeight="1" x14ac:dyDescent="0.3">
      <c r="A47" s="11" t="s">
        <v>49</v>
      </c>
      <c r="B47" s="10">
        <f>SUM(B17-B45)</f>
        <v>0</v>
      </c>
      <c r="C47" s="8"/>
      <c r="D47" s="8"/>
      <c r="E47" s="8"/>
      <c r="F47" s="8"/>
      <c r="G47" s="8"/>
      <c r="H47" s="8"/>
      <c r="I47" s="8"/>
      <c r="J47" s="8"/>
      <c r="K47" s="8"/>
    </row>
    <row r="48" spans="1:11" ht="15.75" customHeight="1" x14ac:dyDescent="0.25">
      <c r="A48" s="3"/>
    </row>
    <row r="49" spans="1:2" ht="15.75" customHeight="1" x14ac:dyDescent="0.3">
      <c r="A49" s="13"/>
      <c r="B49" s="12"/>
    </row>
    <row r="50" spans="1:2" ht="15.75" customHeight="1" x14ac:dyDescent="0.3">
      <c r="A50" s="13"/>
      <c r="B50" s="12"/>
    </row>
    <row r="51" spans="1:2" ht="15.75" customHeight="1" x14ac:dyDescent="0.3">
      <c r="A51" s="13"/>
      <c r="B51" s="12"/>
    </row>
    <row r="52" spans="1:2" ht="15.75" customHeight="1" x14ac:dyDescent="0.3">
      <c r="A52" s="13"/>
      <c r="B52" s="12"/>
    </row>
    <row r="53" spans="1:2" ht="15.75" customHeight="1" x14ac:dyDescent="0.3">
      <c r="A53" s="13"/>
      <c r="B53" s="12"/>
    </row>
    <row r="54" spans="1:2" ht="15.75" customHeight="1" x14ac:dyDescent="0.3">
      <c r="A54" s="13"/>
      <c r="B54" s="12"/>
    </row>
    <row r="55" spans="1:2" ht="15.75" customHeight="1" x14ac:dyDescent="0.3">
      <c r="A55" s="13"/>
      <c r="B55" s="12"/>
    </row>
    <row r="56" spans="1:2" ht="15.75" customHeight="1" x14ac:dyDescent="0.3">
      <c r="A56" s="13"/>
      <c r="B56" s="12"/>
    </row>
    <row r="57" spans="1:2" ht="15.75" customHeight="1" x14ac:dyDescent="0.3">
      <c r="A57" s="13"/>
      <c r="B57" s="12"/>
    </row>
    <row r="58" spans="1:2" ht="15.75" customHeight="1" x14ac:dyDescent="0.3">
      <c r="A58" s="13"/>
      <c r="B58" s="12"/>
    </row>
    <row r="59" spans="1:2" ht="15.75" customHeight="1" x14ac:dyDescent="0.3">
      <c r="A59" s="13"/>
      <c r="B59" s="12"/>
    </row>
    <row r="60" spans="1:2" ht="15.75" customHeight="1" x14ac:dyDescent="0.3">
      <c r="A60" s="13"/>
      <c r="B60" s="12"/>
    </row>
    <row r="61" spans="1:2" ht="15.75" customHeight="1" x14ac:dyDescent="0.3">
      <c r="A61" s="13"/>
      <c r="B61" s="12"/>
    </row>
    <row r="62" spans="1:2" ht="15.75" customHeight="1" x14ac:dyDescent="0.3">
      <c r="A62" s="13"/>
      <c r="B62" s="12"/>
    </row>
    <row r="63" spans="1:2" ht="15.75" customHeight="1" x14ac:dyDescent="0.25"/>
    <row r="64" spans="1:2" ht="15.75" customHeight="1" x14ac:dyDescent="0.25"/>
    <row r="65" customFormat="1" ht="15.75" customHeight="1" x14ac:dyDescent="0.25"/>
    <row r="66" customFormat="1" ht="15.75" customHeight="1" x14ac:dyDescent="0.25"/>
    <row r="67" customFormat="1" ht="15.75" customHeight="1" x14ac:dyDescent="0.25"/>
    <row r="68" customFormat="1" ht="15.75" customHeight="1" x14ac:dyDescent="0.25"/>
    <row r="69" customFormat="1" ht="15.75" customHeight="1" x14ac:dyDescent="0.25"/>
    <row r="70" customFormat="1" ht="15.75" customHeight="1" x14ac:dyDescent="0.25"/>
    <row r="71" customFormat="1" ht="15.75" customHeight="1" x14ac:dyDescent="0.25"/>
    <row r="72" customFormat="1" ht="15.75" customHeight="1" x14ac:dyDescent="0.25"/>
    <row r="73" customFormat="1" ht="15.75" customHeight="1" x14ac:dyDescent="0.25"/>
    <row r="74" customFormat="1" ht="15.75" customHeight="1" x14ac:dyDescent="0.25"/>
    <row r="75" customFormat="1" ht="15.75" customHeight="1" x14ac:dyDescent="0.25"/>
    <row r="76" customFormat="1" ht="15.75" customHeight="1" x14ac:dyDescent="0.25"/>
    <row r="77" customFormat="1" ht="15.75" customHeight="1" x14ac:dyDescent="0.25"/>
    <row r="78" customFormat="1" ht="15.75" customHeight="1" x14ac:dyDescent="0.25"/>
    <row r="79" customFormat="1" ht="15.75" customHeight="1" x14ac:dyDescent="0.25"/>
    <row r="80" customFormat="1" ht="15.75" customHeight="1" x14ac:dyDescent="0.25"/>
    <row r="81" customFormat="1" ht="15.75" customHeight="1" x14ac:dyDescent="0.25"/>
    <row r="82" customFormat="1" ht="15.75" customHeight="1" x14ac:dyDescent="0.25"/>
    <row r="83" customFormat="1" ht="15.75" customHeight="1" x14ac:dyDescent="0.25"/>
    <row r="84" customFormat="1" ht="15.75" customHeight="1" x14ac:dyDescent="0.25"/>
    <row r="85" customFormat="1" ht="15.75" customHeight="1" x14ac:dyDescent="0.25"/>
    <row r="86" customFormat="1" ht="15.75" customHeight="1" x14ac:dyDescent="0.25"/>
    <row r="87" customFormat="1" ht="15.75" customHeight="1" x14ac:dyDescent="0.25"/>
    <row r="88" customFormat="1" ht="15.75" customHeight="1" x14ac:dyDescent="0.25"/>
    <row r="89" customFormat="1" ht="15.75" customHeight="1" x14ac:dyDescent="0.25"/>
    <row r="90" customFormat="1" ht="15.75" customHeight="1" x14ac:dyDescent="0.25"/>
    <row r="91" customFormat="1" ht="15.75" customHeight="1" x14ac:dyDescent="0.25"/>
    <row r="92" customFormat="1" ht="15.75" customHeight="1" x14ac:dyDescent="0.25"/>
    <row r="93" customFormat="1" ht="15.75" customHeight="1" x14ac:dyDescent="0.25"/>
    <row r="94" customFormat="1" ht="15.75" customHeight="1" x14ac:dyDescent="0.25"/>
    <row r="95" customFormat="1" ht="15.75" customHeight="1" x14ac:dyDescent="0.25"/>
    <row r="96" customFormat="1" ht="15.75" customHeight="1" x14ac:dyDescent="0.25"/>
    <row r="97" customFormat="1" ht="15.75" customHeight="1" x14ac:dyDescent="0.25"/>
    <row r="98" customFormat="1" ht="15.75" customHeight="1" x14ac:dyDescent="0.25"/>
    <row r="99" customFormat="1" ht="15.75" customHeight="1" x14ac:dyDescent="0.25"/>
    <row r="100" customFormat="1" ht="15.75" customHeight="1" x14ac:dyDescent="0.25"/>
    <row r="101" customFormat="1" ht="15.75" customHeight="1" x14ac:dyDescent="0.25"/>
    <row r="102" customFormat="1" ht="15.75" customHeight="1" x14ac:dyDescent="0.25"/>
    <row r="103" customFormat="1" ht="15.75" customHeight="1" x14ac:dyDescent="0.25"/>
    <row r="104" customFormat="1" ht="15.75" customHeight="1" x14ac:dyDescent="0.25"/>
    <row r="105" customFormat="1" ht="15.75" customHeight="1" x14ac:dyDescent="0.25"/>
    <row r="106" customFormat="1" ht="15.75" customHeight="1" x14ac:dyDescent="0.25"/>
    <row r="107" customFormat="1" ht="15.75" customHeight="1" x14ac:dyDescent="0.25"/>
    <row r="108" customFormat="1" ht="15.75" customHeight="1" x14ac:dyDescent="0.25"/>
    <row r="109" customFormat="1" ht="15.75" customHeight="1" x14ac:dyDescent="0.25"/>
    <row r="110" customFormat="1" ht="15.75" customHeight="1" x14ac:dyDescent="0.25"/>
    <row r="111" customFormat="1" ht="15.75" customHeight="1" x14ac:dyDescent="0.25"/>
    <row r="112" customFormat="1" ht="15.75" customHeight="1" x14ac:dyDescent="0.25"/>
    <row r="113" customFormat="1" ht="15.75" customHeight="1" x14ac:dyDescent="0.25"/>
    <row r="114" customFormat="1" ht="15.75" customHeight="1" x14ac:dyDescent="0.25"/>
    <row r="115" customFormat="1" ht="15.75" customHeight="1" x14ac:dyDescent="0.25"/>
    <row r="116" customFormat="1" ht="15.75" customHeight="1" x14ac:dyDescent="0.25"/>
    <row r="117" customFormat="1" ht="15.75" customHeight="1" x14ac:dyDescent="0.25"/>
    <row r="118" customFormat="1" ht="15.75" customHeight="1" x14ac:dyDescent="0.25"/>
    <row r="119" customFormat="1" ht="15.75" customHeight="1" x14ac:dyDescent="0.25"/>
    <row r="120" customFormat="1" ht="15.75" customHeight="1" x14ac:dyDescent="0.25"/>
    <row r="121" customFormat="1" ht="15.75" customHeight="1" x14ac:dyDescent="0.25"/>
    <row r="122" customFormat="1" ht="15.75" customHeight="1" x14ac:dyDescent="0.25"/>
    <row r="123" customFormat="1" ht="15.75" customHeight="1" x14ac:dyDescent="0.25"/>
    <row r="124" customFormat="1" ht="15.75" customHeight="1" x14ac:dyDescent="0.25"/>
    <row r="125" customFormat="1" ht="15.75" customHeight="1" x14ac:dyDescent="0.25"/>
    <row r="126" customFormat="1" ht="15.75" customHeight="1" x14ac:dyDescent="0.25"/>
    <row r="127" customFormat="1" ht="15.75" customHeight="1" x14ac:dyDescent="0.25"/>
    <row r="128" customFormat="1" ht="15.75" customHeight="1" x14ac:dyDescent="0.25"/>
    <row r="129" customFormat="1" ht="15.75" customHeight="1" x14ac:dyDescent="0.25"/>
    <row r="130" customFormat="1" ht="15.75" customHeight="1" x14ac:dyDescent="0.25"/>
    <row r="131" customFormat="1" ht="15.75" customHeight="1" x14ac:dyDescent="0.25"/>
    <row r="132" customFormat="1" ht="15.75" customHeight="1" x14ac:dyDescent="0.25"/>
    <row r="133" customFormat="1" ht="15.75" customHeight="1" x14ac:dyDescent="0.25"/>
    <row r="134" customFormat="1" ht="15.75" customHeight="1" x14ac:dyDescent="0.25"/>
    <row r="135" customFormat="1" ht="15.75" customHeight="1" x14ac:dyDescent="0.25"/>
    <row r="136" customFormat="1" ht="15.75" customHeight="1" x14ac:dyDescent="0.25"/>
    <row r="137" customFormat="1" ht="15.75" customHeight="1" x14ac:dyDescent="0.25"/>
    <row r="138" customFormat="1" ht="15.75" customHeight="1" x14ac:dyDescent="0.25"/>
    <row r="139" customFormat="1" ht="15.75" customHeight="1" x14ac:dyDescent="0.25"/>
    <row r="140" customFormat="1" ht="15.75" customHeight="1" x14ac:dyDescent="0.25"/>
    <row r="141" customFormat="1" ht="15.75" customHeight="1" x14ac:dyDescent="0.25"/>
    <row r="142" customFormat="1" ht="15.75" customHeight="1" x14ac:dyDescent="0.25"/>
    <row r="143" customFormat="1" ht="15.75" customHeight="1" x14ac:dyDescent="0.25"/>
    <row r="144" customFormat="1" ht="15.75" customHeight="1" x14ac:dyDescent="0.25"/>
    <row r="145" customFormat="1" ht="15.75" customHeight="1" x14ac:dyDescent="0.25"/>
    <row r="146" customFormat="1" ht="15.75" customHeight="1" x14ac:dyDescent="0.25"/>
    <row r="147" customFormat="1" ht="15.75" customHeight="1" x14ac:dyDescent="0.25"/>
    <row r="148" customFormat="1" ht="15.75" customHeight="1" x14ac:dyDescent="0.25"/>
    <row r="149" customFormat="1" ht="15.75" customHeight="1" x14ac:dyDescent="0.25"/>
    <row r="150" customFormat="1" ht="15.75" customHeight="1" x14ac:dyDescent="0.25"/>
    <row r="151" customFormat="1" ht="15.75" customHeight="1" x14ac:dyDescent="0.25"/>
    <row r="152" customFormat="1" ht="15.75" customHeight="1" x14ac:dyDescent="0.25"/>
    <row r="153" customFormat="1" ht="15.75" customHeight="1" x14ac:dyDescent="0.25"/>
    <row r="154" customFormat="1" ht="15.75" customHeight="1" x14ac:dyDescent="0.25"/>
    <row r="155" customFormat="1" ht="15.75" customHeight="1" x14ac:dyDescent="0.25"/>
    <row r="156" customFormat="1" ht="15.75" customHeight="1" x14ac:dyDescent="0.25"/>
    <row r="157" customFormat="1" ht="15.75" customHeight="1" x14ac:dyDescent="0.25"/>
    <row r="158" customFormat="1" ht="15.75" customHeight="1" x14ac:dyDescent="0.25"/>
    <row r="159" customFormat="1" ht="15.75" customHeight="1" x14ac:dyDescent="0.25"/>
    <row r="160" customFormat="1" ht="15.75" customHeight="1" x14ac:dyDescent="0.25"/>
    <row r="161" customFormat="1" ht="15.75" customHeight="1" x14ac:dyDescent="0.25"/>
    <row r="162" customFormat="1" ht="15.75" customHeight="1" x14ac:dyDescent="0.25"/>
    <row r="163" customFormat="1" ht="15.75" customHeight="1" x14ac:dyDescent="0.25"/>
    <row r="164" customFormat="1" ht="15.75" customHeight="1" x14ac:dyDescent="0.25"/>
    <row r="165" customFormat="1" ht="15.75" customHeight="1" x14ac:dyDescent="0.25"/>
    <row r="166" customFormat="1" ht="15.75" customHeight="1" x14ac:dyDescent="0.25"/>
    <row r="167" customFormat="1" ht="15.75" customHeight="1" x14ac:dyDescent="0.25"/>
    <row r="168" customFormat="1" ht="15.75" customHeight="1" x14ac:dyDescent="0.25"/>
    <row r="169" customFormat="1" ht="15.75" customHeight="1" x14ac:dyDescent="0.25"/>
    <row r="170" customFormat="1" ht="15.75" customHeight="1" x14ac:dyDescent="0.25"/>
    <row r="171" customFormat="1" ht="15.75" customHeight="1" x14ac:dyDescent="0.25"/>
    <row r="172" customFormat="1" ht="15.75" customHeight="1" x14ac:dyDescent="0.25"/>
    <row r="173" customFormat="1" ht="15.75" customHeight="1" x14ac:dyDescent="0.25"/>
    <row r="174" customFormat="1" ht="15.75" customHeight="1" x14ac:dyDescent="0.25"/>
    <row r="175" customFormat="1" ht="15.75" customHeight="1" x14ac:dyDescent="0.25"/>
    <row r="176" customFormat="1" ht="15.75" customHeight="1" x14ac:dyDescent="0.25"/>
    <row r="177" customFormat="1" ht="15.75" customHeight="1" x14ac:dyDescent="0.25"/>
    <row r="178" customFormat="1" ht="15.75" customHeight="1" x14ac:dyDescent="0.25"/>
    <row r="179" customFormat="1" ht="15.75" customHeight="1" x14ac:dyDescent="0.25"/>
    <row r="180" customFormat="1" ht="15.75" customHeight="1" x14ac:dyDescent="0.25"/>
    <row r="181" customFormat="1" ht="15.75" customHeight="1" x14ac:dyDescent="0.25"/>
    <row r="182" customFormat="1" ht="15.75" customHeight="1" x14ac:dyDescent="0.25"/>
    <row r="183" customFormat="1" ht="15.75" customHeight="1" x14ac:dyDescent="0.25"/>
    <row r="184" customFormat="1" ht="15.75" customHeight="1" x14ac:dyDescent="0.25"/>
    <row r="185" customFormat="1" ht="15.75" customHeight="1" x14ac:dyDescent="0.25"/>
    <row r="186" customFormat="1" ht="15.75" customHeight="1" x14ac:dyDescent="0.25"/>
    <row r="187" customFormat="1" ht="15.75" customHeight="1" x14ac:dyDescent="0.25"/>
    <row r="188" customFormat="1" ht="15.75" customHeight="1" x14ac:dyDescent="0.25"/>
    <row r="189" customFormat="1" ht="15.75" customHeight="1" x14ac:dyDescent="0.25"/>
    <row r="190" customFormat="1" ht="15.75" customHeight="1" x14ac:dyDescent="0.25"/>
    <row r="191" customFormat="1" ht="15.75" customHeight="1" x14ac:dyDescent="0.25"/>
    <row r="192" customFormat="1" ht="15.75" customHeight="1" x14ac:dyDescent="0.25"/>
    <row r="193" customFormat="1" ht="15.75" customHeight="1" x14ac:dyDescent="0.25"/>
    <row r="194" customFormat="1" ht="15.75" customHeight="1" x14ac:dyDescent="0.25"/>
    <row r="195" customFormat="1" ht="15.75" customHeight="1" x14ac:dyDescent="0.25"/>
    <row r="196" customFormat="1" ht="15.75" customHeight="1" x14ac:dyDescent="0.25"/>
    <row r="197" customFormat="1" ht="15.75" customHeight="1" x14ac:dyDescent="0.25"/>
    <row r="198" customFormat="1" ht="15.75" customHeight="1" x14ac:dyDescent="0.25"/>
    <row r="199" customFormat="1" ht="15.75" customHeight="1" x14ac:dyDescent="0.25"/>
    <row r="200" customFormat="1" ht="15.75" customHeight="1" x14ac:dyDescent="0.25"/>
    <row r="201" customFormat="1" ht="15.75" customHeight="1" x14ac:dyDescent="0.25"/>
    <row r="202" customFormat="1" ht="15.75" customHeight="1" x14ac:dyDescent="0.25"/>
    <row r="203" customFormat="1" ht="15.75" customHeight="1" x14ac:dyDescent="0.25"/>
    <row r="204" customFormat="1" ht="15.75" customHeight="1" x14ac:dyDescent="0.25"/>
    <row r="205" customFormat="1" ht="15.75" customHeight="1" x14ac:dyDescent="0.25"/>
    <row r="206" customFormat="1" ht="15.75" customHeight="1" x14ac:dyDescent="0.25"/>
    <row r="207" customFormat="1" ht="15.75" customHeight="1" x14ac:dyDescent="0.25"/>
    <row r="208" customFormat="1" ht="15.75" customHeight="1" x14ac:dyDescent="0.25"/>
    <row r="209" customFormat="1" ht="15.75" customHeight="1" x14ac:dyDescent="0.25"/>
    <row r="210" customFormat="1" ht="15.75" customHeight="1" x14ac:dyDescent="0.25"/>
    <row r="211" customFormat="1" ht="15.75" customHeight="1" x14ac:dyDescent="0.25"/>
    <row r="212" customFormat="1" ht="15.75" customHeight="1" x14ac:dyDescent="0.25"/>
    <row r="213" customFormat="1" ht="15.75" customHeight="1" x14ac:dyDescent="0.25"/>
    <row r="214" customFormat="1" ht="15.75" customHeight="1" x14ac:dyDescent="0.25"/>
    <row r="215" customFormat="1" ht="15.75" customHeight="1" x14ac:dyDescent="0.25"/>
    <row r="216" customFormat="1" ht="15.75" customHeight="1" x14ac:dyDescent="0.25"/>
    <row r="217" customFormat="1" ht="15.75" customHeight="1" x14ac:dyDescent="0.25"/>
    <row r="218" customFormat="1" ht="15.75" customHeight="1" x14ac:dyDescent="0.25"/>
    <row r="219" customFormat="1" ht="15.75" customHeight="1" x14ac:dyDescent="0.25"/>
    <row r="220" customFormat="1" ht="15.75" customHeight="1" x14ac:dyDescent="0.25"/>
    <row r="221" customFormat="1" ht="15.75" customHeight="1" x14ac:dyDescent="0.25"/>
    <row r="222" customFormat="1" ht="15.75" customHeight="1" x14ac:dyDescent="0.25"/>
    <row r="223" customFormat="1" ht="15.75" customHeight="1" x14ac:dyDescent="0.25"/>
    <row r="224" customFormat="1" ht="15.75" customHeight="1" x14ac:dyDescent="0.25"/>
    <row r="225" customFormat="1" ht="15.75" customHeight="1" x14ac:dyDescent="0.25"/>
    <row r="226" customFormat="1" ht="15.75" customHeight="1" x14ac:dyDescent="0.25"/>
    <row r="227" customFormat="1" ht="15.75" customHeight="1" x14ac:dyDescent="0.25"/>
    <row r="228" customFormat="1" ht="15.75" customHeight="1" x14ac:dyDescent="0.25"/>
    <row r="229" customFormat="1" ht="15.75" customHeight="1" x14ac:dyDescent="0.25"/>
    <row r="230" customFormat="1" ht="15.75" customHeight="1" x14ac:dyDescent="0.25"/>
    <row r="231" customFormat="1" ht="15.75" customHeight="1" x14ac:dyDescent="0.25"/>
    <row r="232" customFormat="1" ht="15.75" customHeight="1" x14ac:dyDescent="0.25"/>
    <row r="233" customFormat="1" ht="15.75" customHeight="1" x14ac:dyDescent="0.25"/>
    <row r="234" customFormat="1" ht="15.75" customHeight="1" x14ac:dyDescent="0.25"/>
    <row r="235" customFormat="1" ht="15.75" customHeight="1" x14ac:dyDescent="0.25"/>
    <row r="236" customFormat="1" ht="15.75" customHeight="1" x14ac:dyDescent="0.25"/>
    <row r="237" customFormat="1" ht="15.75" customHeight="1" x14ac:dyDescent="0.25"/>
    <row r="238" customFormat="1" ht="15.75" customHeight="1" x14ac:dyDescent="0.25"/>
    <row r="239" customFormat="1" ht="15.75" customHeight="1" x14ac:dyDescent="0.25"/>
    <row r="240" customFormat="1" ht="15.75" customHeight="1" x14ac:dyDescent="0.25"/>
    <row r="241" customFormat="1" ht="15.75" customHeight="1" x14ac:dyDescent="0.25"/>
    <row r="242" customFormat="1" ht="15.75" customHeight="1" x14ac:dyDescent="0.25"/>
    <row r="243" customFormat="1" ht="15.75" customHeight="1" x14ac:dyDescent="0.25"/>
    <row r="244" customFormat="1" ht="15.75" customHeight="1" x14ac:dyDescent="0.25"/>
    <row r="245" customFormat="1" ht="15.75" customHeight="1" x14ac:dyDescent="0.25"/>
    <row r="246" customFormat="1" ht="15.75" customHeight="1" x14ac:dyDescent="0.25"/>
    <row r="247" customFormat="1" ht="15.75" customHeight="1" x14ac:dyDescent="0.25"/>
    <row r="248" customFormat="1" ht="15.75" customHeight="1" x14ac:dyDescent="0.25"/>
    <row r="249" customFormat="1" ht="15.75" customHeight="1" x14ac:dyDescent="0.25"/>
    <row r="250" customFormat="1" ht="15.75" customHeight="1" x14ac:dyDescent="0.25"/>
    <row r="251" customFormat="1" ht="15.75" customHeight="1" x14ac:dyDescent="0.25"/>
    <row r="252" customFormat="1" ht="15.75" customHeight="1" x14ac:dyDescent="0.25"/>
    <row r="253" customFormat="1" ht="15.75" customHeight="1" x14ac:dyDescent="0.25"/>
    <row r="254" customFormat="1" ht="15.75" customHeight="1" x14ac:dyDescent="0.25"/>
    <row r="255" customFormat="1" ht="15.75" customHeight="1" x14ac:dyDescent="0.25"/>
    <row r="256" customFormat="1" ht="15.75" customHeight="1" x14ac:dyDescent="0.25"/>
    <row r="257" customFormat="1" ht="15.75" customHeight="1" x14ac:dyDescent="0.25"/>
    <row r="258" customFormat="1" ht="15.75" customHeight="1" x14ac:dyDescent="0.25"/>
    <row r="259" customFormat="1" ht="15.75" customHeight="1" x14ac:dyDescent="0.25"/>
    <row r="260" customFormat="1" ht="15.75" customHeight="1" x14ac:dyDescent="0.25"/>
    <row r="261" customFormat="1" ht="15.75" customHeight="1" x14ac:dyDescent="0.25"/>
    <row r="262" customFormat="1" ht="15.75" customHeight="1" x14ac:dyDescent="0.25"/>
    <row r="263" customFormat="1" ht="15.75" customHeight="1" x14ac:dyDescent="0.25"/>
    <row r="264" customFormat="1" ht="15.75" customHeight="1" x14ac:dyDescent="0.25"/>
    <row r="265" customFormat="1" ht="15.75" customHeight="1" x14ac:dyDescent="0.25"/>
    <row r="266" customFormat="1" ht="15.75" customHeight="1" x14ac:dyDescent="0.25"/>
    <row r="267" customFormat="1" ht="15.75" customHeight="1" x14ac:dyDescent="0.25"/>
    <row r="268" customFormat="1" ht="15.75" customHeight="1" x14ac:dyDescent="0.25"/>
    <row r="269" customFormat="1" ht="15.75" customHeight="1" x14ac:dyDescent="0.25"/>
    <row r="270" customFormat="1" ht="15.75" customHeight="1" x14ac:dyDescent="0.25"/>
    <row r="271" customFormat="1" ht="15.75" customHeight="1" x14ac:dyDescent="0.25"/>
    <row r="272" customFormat="1" ht="15.75" customHeight="1" x14ac:dyDescent="0.25"/>
    <row r="273" customFormat="1" ht="15.75" customHeight="1" x14ac:dyDescent="0.25"/>
    <row r="274" customFormat="1" ht="15.75" customHeight="1" x14ac:dyDescent="0.25"/>
    <row r="275" customFormat="1" ht="15.75" customHeight="1" x14ac:dyDescent="0.25"/>
    <row r="276" customFormat="1" ht="15.75" customHeight="1" x14ac:dyDescent="0.25"/>
    <row r="277" customFormat="1" ht="15.75" customHeight="1" x14ac:dyDescent="0.25"/>
    <row r="278" customFormat="1" ht="15.75" customHeight="1" x14ac:dyDescent="0.25"/>
    <row r="279" customFormat="1" ht="15.75" customHeight="1" x14ac:dyDescent="0.25"/>
    <row r="280" customFormat="1" ht="15.75" customHeight="1" x14ac:dyDescent="0.25"/>
    <row r="281" customFormat="1" ht="15.75" customHeight="1" x14ac:dyDescent="0.25"/>
    <row r="282" customFormat="1" ht="15.75" customHeight="1" x14ac:dyDescent="0.25"/>
    <row r="283" customFormat="1" ht="15.75" customHeight="1" x14ac:dyDescent="0.25"/>
    <row r="284" customFormat="1" ht="15.75" customHeight="1" x14ac:dyDescent="0.25"/>
    <row r="285" customFormat="1" ht="15.75" customHeight="1" x14ac:dyDescent="0.25"/>
    <row r="286" customFormat="1" ht="15.75" customHeight="1" x14ac:dyDescent="0.25"/>
    <row r="287" customFormat="1" ht="15.75" customHeight="1" x14ac:dyDescent="0.25"/>
    <row r="288" customFormat="1" ht="15.75" customHeight="1" x14ac:dyDescent="0.25"/>
    <row r="289" customFormat="1" ht="15.75" customHeight="1" x14ac:dyDescent="0.25"/>
    <row r="290" customFormat="1" ht="15.75" customHeight="1" x14ac:dyDescent="0.25"/>
    <row r="291" customFormat="1" ht="15.75" customHeight="1" x14ac:dyDescent="0.25"/>
    <row r="292" customFormat="1" ht="15.75" customHeight="1" x14ac:dyDescent="0.25"/>
    <row r="293" customFormat="1" ht="15.75" customHeight="1" x14ac:dyDescent="0.25"/>
    <row r="294" customFormat="1" ht="15.75" customHeight="1" x14ac:dyDescent="0.25"/>
    <row r="295" customFormat="1" ht="15.75" customHeight="1" x14ac:dyDescent="0.25"/>
    <row r="296" customFormat="1" ht="15.75" customHeight="1" x14ac:dyDescent="0.25"/>
    <row r="297" customFormat="1" ht="15.75" customHeight="1" x14ac:dyDescent="0.25"/>
    <row r="298" customFormat="1" ht="15.75" customHeight="1" x14ac:dyDescent="0.25"/>
    <row r="299" customFormat="1" ht="15.75" customHeight="1" x14ac:dyDescent="0.25"/>
    <row r="300" customFormat="1" ht="15.75" customHeight="1" x14ac:dyDescent="0.25"/>
    <row r="301" customFormat="1" ht="15.75" customHeight="1" x14ac:dyDescent="0.25"/>
    <row r="302" customFormat="1" ht="15.75" customHeight="1" x14ac:dyDescent="0.25"/>
    <row r="303" customFormat="1" ht="15.75" customHeight="1" x14ac:dyDescent="0.25"/>
    <row r="304" customFormat="1" ht="15.75" customHeight="1" x14ac:dyDescent="0.25"/>
    <row r="305" customFormat="1" ht="15.75" customHeight="1" x14ac:dyDescent="0.25"/>
    <row r="306" customFormat="1" ht="15.75" customHeight="1" x14ac:dyDescent="0.25"/>
    <row r="307" customFormat="1" ht="15.75" customHeight="1" x14ac:dyDescent="0.25"/>
    <row r="308" customFormat="1" ht="15.75" customHeight="1" x14ac:dyDescent="0.25"/>
    <row r="309" customFormat="1" ht="15.75" customHeight="1" x14ac:dyDescent="0.25"/>
    <row r="310" customFormat="1" ht="15.75" customHeight="1" x14ac:dyDescent="0.25"/>
    <row r="311" customFormat="1" ht="15.75" customHeight="1" x14ac:dyDescent="0.25"/>
    <row r="312" customFormat="1" ht="15.75" customHeight="1" x14ac:dyDescent="0.25"/>
    <row r="313" customFormat="1" ht="15.75" customHeight="1" x14ac:dyDescent="0.25"/>
    <row r="314" customFormat="1" ht="15.75" customHeight="1" x14ac:dyDescent="0.25"/>
    <row r="315" customFormat="1" ht="15.75" customHeight="1" x14ac:dyDescent="0.25"/>
    <row r="316" customFormat="1" ht="15.75" customHeight="1" x14ac:dyDescent="0.25"/>
    <row r="317" customFormat="1" ht="15.75" customHeight="1" x14ac:dyDescent="0.25"/>
    <row r="318" customFormat="1" ht="15.75" customHeight="1" x14ac:dyDescent="0.25"/>
    <row r="319" customFormat="1" ht="15.75" customHeight="1" x14ac:dyDescent="0.25"/>
    <row r="320" customFormat="1" ht="15.75" customHeight="1" x14ac:dyDescent="0.25"/>
    <row r="321" customFormat="1" ht="15.75" customHeight="1" x14ac:dyDescent="0.25"/>
    <row r="322" customFormat="1" ht="15.75" customHeight="1" x14ac:dyDescent="0.25"/>
    <row r="323" customFormat="1" ht="15.75" customHeight="1" x14ac:dyDescent="0.25"/>
    <row r="324" customFormat="1" ht="15.75" customHeight="1" x14ac:dyDescent="0.25"/>
    <row r="325" customFormat="1" ht="15.75" customHeight="1" x14ac:dyDescent="0.25"/>
    <row r="326" customFormat="1" ht="15.75" customHeight="1" x14ac:dyDescent="0.25"/>
    <row r="327" customFormat="1" ht="15.75" customHeight="1" x14ac:dyDescent="0.25"/>
    <row r="328" customFormat="1" ht="15.75" customHeight="1" x14ac:dyDescent="0.25"/>
    <row r="329" customFormat="1" ht="15.75" customHeight="1" x14ac:dyDescent="0.25"/>
    <row r="330" customFormat="1" ht="15.75" customHeight="1" x14ac:dyDescent="0.25"/>
    <row r="331" customFormat="1" ht="15.75" customHeight="1" x14ac:dyDescent="0.25"/>
    <row r="332" customFormat="1" ht="15.75" customHeight="1" x14ac:dyDescent="0.25"/>
    <row r="333" customFormat="1" ht="15.75" customHeight="1" x14ac:dyDescent="0.25"/>
    <row r="334" customFormat="1" ht="15.75" customHeight="1" x14ac:dyDescent="0.25"/>
    <row r="335" customFormat="1" ht="15.75" customHeight="1" x14ac:dyDescent="0.25"/>
    <row r="336" customFormat="1" ht="15.75" customHeight="1" x14ac:dyDescent="0.25"/>
    <row r="337" customFormat="1" ht="15.75" customHeight="1" x14ac:dyDescent="0.25"/>
    <row r="338" customFormat="1" ht="15.75" customHeight="1" x14ac:dyDescent="0.25"/>
    <row r="339" customFormat="1" ht="15.75" customHeight="1" x14ac:dyDescent="0.25"/>
    <row r="340" customFormat="1" ht="15.75" customHeight="1" x14ac:dyDescent="0.25"/>
    <row r="341" customFormat="1" ht="15.75" customHeight="1" x14ac:dyDescent="0.25"/>
    <row r="342" customFormat="1" ht="15.75" customHeight="1" x14ac:dyDescent="0.25"/>
    <row r="343" customFormat="1" ht="15.75" customHeight="1" x14ac:dyDescent="0.25"/>
    <row r="344" customFormat="1" ht="15.75" customHeight="1" x14ac:dyDescent="0.25"/>
    <row r="345" customFormat="1" ht="15.75" customHeight="1" x14ac:dyDescent="0.25"/>
    <row r="346" customFormat="1" ht="15.75" customHeight="1" x14ac:dyDescent="0.25"/>
    <row r="347" customFormat="1" ht="15.75" customHeight="1" x14ac:dyDescent="0.25"/>
    <row r="348" customFormat="1" ht="15.75" customHeight="1" x14ac:dyDescent="0.25"/>
    <row r="349" customFormat="1" ht="15.75" customHeight="1" x14ac:dyDescent="0.25"/>
    <row r="350" customFormat="1" ht="15.75" customHeight="1" x14ac:dyDescent="0.25"/>
    <row r="351" customFormat="1" ht="15.75" customHeight="1" x14ac:dyDescent="0.25"/>
    <row r="352" customFormat="1" ht="15.75" customHeight="1" x14ac:dyDescent="0.25"/>
    <row r="353" customFormat="1" ht="15.75" customHeight="1" x14ac:dyDescent="0.25"/>
    <row r="354" customFormat="1" ht="15.75" customHeight="1" x14ac:dyDescent="0.25"/>
    <row r="355" customFormat="1" ht="15.75" customHeight="1" x14ac:dyDescent="0.25"/>
    <row r="356" customFormat="1" ht="15.75" customHeight="1" x14ac:dyDescent="0.25"/>
    <row r="357" customFormat="1" ht="15.75" customHeight="1" x14ac:dyDescent="0.25"/>
    <row r="358" customFormat="1" ht="15.75" customHeight="1" x14ac:dyDescent="0.25"/>
    <row r="359" customFormat="1" ht="15.75" customHeight="1" x14ac:dyDescent="0.25"/>
    <row r="360" customFormat="1" ht="15.75" customHeight="1" x14ac:dyDescent="0.25"/>
    <row r="361" customFormat="1" ht="15.75" customHeight="1" x14ac:dyDescent="0.25"/>
    <row r="362" customFormat="1" ht="15.75" customHeight="1" x14ac:dyDescent="0.25"/>
    <row r="363" customFormat="1" ht="15.75" customHeight="1" x14ac:dyDescent="0.25"/>
    <row r="364" customFormat="1" ht="15.75" customHeight="1" x14ac:dyDescent="0.25"/>
    <row r="365" customFormat="1" ht="15.75" customHeight="1" x14ac:dyDescent="0.25"/>
    <row r="366" customFormat="1" ht="15.75" customHeight="1" x14ac:dyDescent="0.25"/>
    <row r="367" customFormat="1" ht="15.75" customHeight="1" x14ac:dyDescent="0.25"/>
    <row r="368" customFormat="1" ht="15.75" customHeight="1" x14ac:dyDescent="0.25"/>
    <row r="369" customFormat="1" ht="15.75" customHeight="1" x14ac:dyDescent="0.25"/>
    <row r="370" customFormat="1" ht="15.75" customHeight="1" x14ac:dyDescent="0.25"/>
    <row r="371" customFormat="1" ht="15.75" customHeight="1" x14ac:dyDescent="0.25"/>
    <row r="372" customFormat="1" ht="15.75" customHeight="1" x14ac:dyDescent="0.25"/>
    <row r="373" customFormat="1" ht="15.75" customHeight="1" x14ac:dyDescent="0.25"/>
    <row r="374" customFormat="1" ht="15.75" customHeight="1" x14ac:dyDescent="0.25"/>
    <row r="375" customFormat="1" ht="15.75" customHeight="1" x14ac:dyDescent="0.25"/>
    <row r="376" customFormat="1" ht="15.75" customHeight="1" x14ac:dyDescent="0.25"/>
    <row r="377" customFormat="1" ht="15.75" customHeight="1" x14ac:dyDescent="0.25"/>
    <row r="378" customFormat="1" ht="15.75" customHeight="1" x14ac:dyDescent="0.25"/>
    <row r="379" customFormat="1" ht="15.75" customHeight="1" x14ac:dyDescent="0.25"/>
    <row r="380" customFormat="1" ht="15.75" customHeight="1" x14ac:dyDescent="0.25"/>
    <row r="381" customFormat="1" ht="15.75" customHeight="1" x14ac:dyDescent="0.25"/>
    <row r="382" customFormat="1" ht="15.75" customHeight="1" x14ac:dyDescent="0.25"/>
    <row r="383" customFormat="1" ht="15.75" customHeight="1" x14ac:dyDescent="0.25"/>
    <row r="384" customFormat="1" ht="15.75" customHeight="1" x14ac:dyDescent="0.25"/>
    <row r="385" customFormat="1" ht="15.75" customHeight="1" x14ac:dyDescent="0.25"/>
    <row r="386" customFormat="1" ht="15.75" customHeight="1" x14ac:dyDescent="0.25"/>
    <row r="387" customFormat="1" ht="15.75" customHeight="1" x14ac:dyDescent="0.25"/>
    <row r="388" customFormat="1" ht="15.75" customHeight="1" x14ac:dyDescent="0.25"/>
    <row r="389" customFormat="1" ht="15.75" customHeight="1" x14ac:dyDescent="0.25"/>
    <row r="390" customFormat="1" ht="15.75" customHeight="1" x14ac:dyDescent="0.25"/>
    <row r="391" customFormat="1" ht="15.75" customHeight="1" x14ac:dyDescent="0.25"/>
    <row r="392" customFormat="1" ht="15.75" customHeight="1" x14ac:dyDescent="0.25"/>
    <row r="393" customFormat="1" ht="15.75" customHeight="1" x14ac:dyDescent="0.25"/>
    <row r="394" customFormat="1" ht="15.75" customHeight="1" x14ac:dyDescent="0.25"/>
    <row r="395" customFormat="1" ht="15.75" customHeight="1" x14ac:dyDescent="0.25"/>
    <row r="396" customFormat="1" ht="15.75" customHeight="1" x14ac:dyDescent="0.25"/>
    <row r="397" customFormat="1" ht="15.75" customHeight="1" x14ac:dyDescent="0.25"/>
    <row r="398" customFormat="1" ht="15.75" customHeight="1" x14ac:dyDescent="0.25"/>
    <row r="399" customFormat="1" ht="15.75" customHeight="1" x14ac:dyDescent="0.25"/>
    <row r="400" customFormat="1" ht="15.75" customHeight="1" x14ac:dyDescent="0.25"/>
    <row r="401" customFormat="1" ht="15.75" customHeight="1" x14ac:dyDescent="0.25"/>
    <row r="402" customFormat="1" ht="15.75" customHeight="1" x14ac:dyDescent="0.25"/>
    <row r="403" customFormat="1" ht="15.75" customHeight="1" x14ac:dyDescent="0.25"/>
    <row r="404" customFormat="1" ht="15.75" customHeight="1" x14ac:dyDescent="0.25"/>
    <row r="405" customFormat="1" ht="15.75" customHeight="1" x14ac:dyDescent="0.25"/>
    <row r="406" customFormat="1" ht="15.75" customHeight="1" x14ac:dyDescent="0.25"/>
    <row r="407" customFormat="1" ht="15.75" customHeight="1" x14ac:dyDescent="0.25"/>
    <row r="408" customFormat="1" ht="15.75" customHeight="1" x14ac:dyDescent="0.25"/>
    <row r="409" customFormat="1" ht="15.75" customHeight="1" x14ac:dyDescent="0.25"/>
    <row r="410" customFormat="1" ht="15.75" customHeight="1" x14ac:dyDescent="0.25"/>
    <row r="411" customFormat="1" ht="15.75" customHeight="1" x14ac:dyDescent="0.25"/>
    <row r="412" customFormat="1" ht="15.75" customHeight="1" x14ac:dyDescent="0.25"/>
    <row r="413" customFormat="1" ht="15.75" customHeight="1" x14ac:dyDescent="0.25"/>
    <row r="414" customFormat="1" ht="15.75" customHeight="1" x14ac:dyDescent="0.25"/>
    <row r="415" customFormat="1" ht="15.75" customHeight="1" x14ac:dyDescent="0.25"/>
    <row r="416" customFormat="1" ht="15.75" customHeight="1" x14ac:dyDescent="0.25"/>
    <row r="417" customFormat="1" ht="15.75" customHeight="1" x14ac:dyDescent="0.25"/>
    <row r="418" customFormat="1" ht="15.75" customHeight="1" x14ac:dyDescent="0.25"/>
    <row r="419" customFormat="1" ht="15.75" customHeight="1" x14ac:dyDescent="0.25"/>
    <row r="420" customFormat="1" ht="15.75" customHeight="1" x14ac:dyDescent="0.25"/>
    <row r="421" customFormat="1" ht="15.75" customHeight="1" x14ac:dyDescent="0.25"/>
    <row r="422" customFormat="1" ht="15.75" customHeight="1" x14ac:dyDescent="0.25"/>
    <row r="423" customFormat="1" ht="15.75" customHeight="1" x14ac:dyDescent="0.25"/>
    <row r="424" customFormat="1" ht="15.75" customHeight="1" x14ac:dyDescent="0.25"/>
    <row r="425" customFormat="1" ht="15.75" customHeight="1" x14ac:dyDescent="0.25"/>
    <row r="426" customFormat="1" ht="15.75" customHeight="1" x14ac:dyDescent="0.25"/>
    <row r="427" customFormat="1" ht="15.75" customHeight="1" x14ac:dyDescent="0.25"/>
    <row r="428" customFormat="1" ht="15.75" customHeight="1" x14ac:dyDescent="0.25"/>
    <row r="429" customFormat="1" ht="15.75" customHeight="1" x14ac:dyDescent="0.25"/>
    <row r="430" customFormat="1" ht="15.75" customHeight="1" x14ac:dyDescent="0.25"/>
    <row r="431" customFormat="1" ht="15.75" customHeight="1" x14ac:dyDescent="0.25"/>
    <row r="432" customFormat="1" ht="15.75" customHeight="1" x14ac:dyDescent="0.25"/>
    <row r="433" customFormat="1" ht="15.75" customHeight="1" x14ac:dyDescent="0.25"/>
    <row r="434" customFormat="1" ht="15.75" customHeight="1" x14ac:dyDescent="0.25"/>
    <row r="435" customFormat="1" ht="15.75" customHeight="1" x14ac:dyDescent="0.25"/>
    <row r="436" customFormat="1" ht="15.75" customHeight="1" x14ac:dyDescent="0.25"/>
    <row r="437" customFormat="1" ht="15.75" customHeight="1" x14ac:dyDescent="0.25"/>
    <row r="438" customFormat="1" ht="15.75" customHeight="1" x14ac:dyDescent="0.25"/>
    <row r="439" customFormat="1" ht="15.75" customHeight="1" x14ac:dyDescent="0.25"/>
    <row r="440" customFormat="1" ht="15.75" customHeight="1" x14ac:dyDescent="0.25"/>
    <row r="441" customFormat="1" ht="15.75" customHeight="1" x14ac:dyDescent="0.25"/>
    <row r="442" customFormat="1" ht="15.75" customHeight="1" x14ac:dyDescent="0.25"/>
    <row r="443" customFormat="1" ht="15.75" customHeight="1" x14ac:dyDescent="0.25"/>
    <row r="444" customFormat="1" ht="15.75" customHeight="1" x14ac:dyDescent="0.25"/>
    <row r="445" customFormat="1" ht="15.75" customHeight="1" x14ac:dyDescent="0.25"/>
    <row r="446" customFormat="1" ht="15.75" customHeight="1" x14ac:dyDescent="0.25"/>
    <row r="447" customFormat="1" ht="15.75" customHeight="1" x14ac:dyDescent="0.25"/>
    <row r="448" customFormat="1" ht="15.75" customHeight="1" x14ac:dyDescent="0.25"/>
    <row r="449" customFormat="1" ht="15.75" customHeight="1" x14ac:dyDescent="0.25"/>
    <row r="450" customFormat="1" ht="15.75" customHeight="1" x14ac:dyDescent="0.25"/>
    <row r="451" customFormat="1" ht="15.75" customHeight="1" x14ac:dyDescent="0.25"/>
    <row r="452" customFormat="1" ht="15.75" customHeight="1" x14ac:dyDescent="0.25"/>
    <row r="453" customFormat="1" ht="15.75" customHeight="1" x14ac:dyDescent="0.25"/>
    <row r="454" customFormat="1" ht="15.75" customHeight="1" x14ac:dyDescent="0.25"/>
    <row r="455" customFormat="1" ht="15.75" customHeight="1" x14ac:dyDescent="0.25"/>
    <row r="456" customFormat="1" ht="15.75" customHeight="1" x14ac:dyDescent="0.25"/>
    <row r="457" customFormat="1" ht="15.75" customHeight="1" x14ac:dyDescent="0.25"/>
    <row r="458" customFormat="1" ht="15.75" customHeight="1" x14ac:dyDescent="0.25"/>
    <row r="459" customFormat="1" ht="15.75" customHeight="1" x14ac:dyDescent="0.25"/>
    <row r="460" customFormat="1" ht="15.75" customHeight="1" x14ac:dyDescent="0.25"/>
    <row r="461" customFormat="1" ht="15.75" customHeight="1" x14ac:dyDescent="0.25"/>
    <row r="462" customFormat="1" ht="15.75" customHeight="1" x14ac:dyDescent="0.25"/>
    <row r="463" customFormat="1" ht="15.75" customHeight="1" x14ac:dyDescent="0.25"/>
    <row r="464" customFormat="1" ht="15.75" customHeight="1" x14ac:dyDescent="0.25"/>
    <row r="465" customFormat="1" ht="15.75" customHeight="1" x14ac:dyDescent="0.25"/>
    <row r="466" customFormat="1" ht="15.75" customHeight="1" x14ac:dyDescent="0.25"/>
    <row r="467" customFormat="1" ht="15.75" customHeight="1" x14ac:dyDescent="0.25"/>
    <row r="468" customFormat="1" ht="15.75" customHeight="1" x14ac:dyDescent="0.25"/>
    <row r="469" customFormat="1" ht="15.75" customHeight="1" x14ac:dyDescent="0.25"/>
    <row r="470" customFormat="1" ht="15.75" customHeight="1" x14ac:dyDescent="0.25"/>
    <row r="471" customFormat="1" ht="15.75" customHeight="1" x14ac:dyDescent="0.25"/>
    <row r="472" customFormat="1" ht="15.75" customHeight="1" x14ac:dyDescent="0.25"/>
    <row r="473" customFormat="1" ht="15.75" customHeight="1" x14ac:dyDescent="0.25"/>
    <row r="474" customFormat="1" ht="15.75" customHeight="1" x14ac:dyDescent="0.25"/>
    <row r="475" customFormat="1" ht="15.75" customHeight="1" x14ac:dyDescent="0.25"/>
    <row r="476" customFormat="1" ht="15.75" customHeight="1" x14ac:dyDescent="0.25"/>
    <row r="477" customFormat="1" ht="15.75" customHeight="1" x14ac:dyDescent="0.25"/>
    <row r="478" customFormat="1" ht="15.75" customHeight="1" x14ac:dyDescent="0.25"/>
    <row r="479" customFormat="1" ht="15.75" customHeight="1" x14ac:dyDescent="0.25"/>
    <row r="480" customFormat="1" ht="15.75" customHeight="1" x14ac:dyDescent="0.25"/>
    <row r="481" customFormat="1" ht="15.75" customHeight="1" x14ac:dyDescent="0.25"/>
    <row r="482" customFormat="1" ht="15.75" customHeight="1" x14ac:dyDescent="0.25"/>
    <row r="483" customFormat="1" ht="15.75" customHeight="1" x14ac:dyDescent="0.25"/>
    <row r="484" customFormat="1" ht="15.75" customHeight="1" x14ac:dyDescent="0.25"/>
    <row r="485" customFormat="1" ht="15.75" customHeight="1" x14ac:dyDescent="0.25"/>
    <row r="486" customFormat="1" ht="15.75" customHeight="1" x14ac:dyDescent="0.25"/>
    <row r="487" customFormat="1" ht="15.75" customHeight="1" x14ac:dyDescent="0.25"/>
    <row r="488" customFormat="1" ht="15.75" customHeight="1" x14ac:dyDescent="0.25"/>
    <row r="489" customFormat="1" ht="15.75" customHeight="1" x14ac:dyDescent="0.25"/>
    <row r="490" customFormat="1" ht="15.75" customHeight="1" x14ac:dyDescent="0.25"/>
    <row r="491" customFormat="1" ht="15.75" customHeight="1" x14ac:dyDescent="0.25"/>
    <row r="492" customFormat="1" ht="15.75" customHeight="1" x14ac:dyDescent="0.25"/>
    <row r="493" customFormat="1" ht="15.75" customHeight="1" x14ac:dyDescent="0.25"/>
    <row r="494" customFormat="1" ht="15.75" customHeight="1" x14ac:dyDescent="0.25"/>
    <row r="495" customFormat="1" ht="15.75" customHeight="1" x14ac:dyDescent="0.25"/>
    <row r="496" customFormat="1" ht="15.75" customHeight="1" x14ac:dyDescent="0.25"/>
    <row r="497" customFormat="1" ht="15.75" customHeight="1" x14ac:dyDescent="0.25"/>
    <row r="498" customFormat="1" ht="15.75" customHeight="1" x14ac:dyDescent="0.25"/>
    <row r="499" customFormat="1" ht="15.75" customHeight="1" x14ac:dyDescent="0.25"/>
    <row r="500" customFormat="1" ht="15.75" customHeight="1" x14ac:dyDescent="0.25"/>
    <row r="501" customFormat="1" ht="15.75" customHeight="1" x14ac:dyDescent="0.25"/>
    <row r="502" customFormat="1" ht="15.75" customHeight="1" x14ac:dyDescent="0.25"/>
    <row r="503" customFormat="1" ht="15.75" customHeight="1" x14ac:dyDescent="0.25"/>
    <row r="504" customFormat="1" ht="15.75" customHeight="1" x14ac:dyDescent="0.25"/>
    <row r="505" customFormat="1" ht="15.75" customHeight="1" x14ac:dyDescent="0.25"/>
    <row r="506" customFormat="1" ht="15.75" customHeight="1" x14ac:dyDescent="0.25"/>
    <row r="507" customFormat="1" ht="15.75" customHeight="1" x14ac:dyDescent="0.25"/>
    <row r="508" customFormat="1" ht="15.75" customHeight="1" x14ac:dyDescent="0.25"/>
    <row r="509" customFormat="1" ht="15.75" customHeight="1" x14ac:dyDescent="0.25"/>
    <row r="510" customFormat="1" ht="15.75" customHeight="1" x14ac:dyDescent="0.25"/>
    <row r="511" customFormat="1" ht="15.75" customHeight="1" x14ac:dyDescent="0.25"/>
    <row r="512" customFormat="1" ht="15.75" customHeight="1" x14ac:dyDescent="0.25"/>
    <row r="513" customFormat="1" ht="15.75" customHeight="1" x14ac:dyDescent="0.25"/>
    <row r="514" customFormat="1" ht="15.75" customHeight="1" x14ac:dyDescent="0.25"/>
    <row r="515" customFormat="1" ht="15.75" customHeight="1" x14ac:dyDescent="0.25"/>
    <row r="516" customFormat="1" ht="15.75" customHeight="1" x14ac:dyDescent="0.25"/>
    <row r="517" customFormat="1" ht="15.75" customHeight="1" x14ac:dyDescent="0.25"/>
    <row r="518" customFormat="1" ht="15.75" customHeight="1" x14ac:dyDescent="0.25"/>
    <row r="519" customFormat="1" ht="15.75" customHeight="1" x14ac:dyDescent="0.25"/>
    <row r="520" customFormat="1" ht="15.75" customHeight="1" x14ac:dyDescent="0.25"/>
    <row r="521" customFormat="1" ht="15.75" customHeight="1" x14ac:dyDescent="0.25"/>
    <row r="522" customFormat="1" ht="15.75" customHeight="1" x14ac:dyDescent="0.25"/>
    <row r="523" customFormat="1" ht="15.75" customHeight="1" x14ac:dyDescent="0.25"/>
    <row r="524" customFormat="1" ht="15.75" customHeight="1" x14ac:dyDescent="0.25"/>
    <row r="525" customFormat="1" ht="15.75" customHeight="1" x14ac:dyDescent="0.25"/>
    <row r="526" customFormat="1" ht="15.75" customHeight="1" x14ac:dyDescent="0.25"/>
    <row r="527" customFormat="1" ht="15.75" customHeight="1" x14ac:dyDescent="0.25"/>
    <row r="528" customFormat="1" ht="15.75" customHeight="1" x14ac:dyDescent="0.25"/>
    <row r="529" customFormat="1" ht="15.75" customHeight="1" x14ac:dyDescent="0.25"/>
    <row r="530" customFormat="1" ht="15.75" customHeight="1" x14ac:dyDescent="0.25"/>
    <row r="531" customFormat="1" ht="15.75" customHeight="1" x14ac:dyDescent="0.25"/>
    <row r="532" customFormat="1" ht="15.75" customHeight="1" x14ac:dyDescent="0.25"/>
    <row r="533" customFormat="1" ht="15.75" customHeight="1" x14ac:dyDescent="0.25"/>
    <row r="534" customFormat="1" ht="15.75" customHeight="1" x14ac:dyDescent="0.25"/>
    <row r="535" customFormat="1" ht="15.75" customHeight="1" x14ac:dyDescent="0.25"/>
    <row r="536" customFormat="1" ht="15.75" customHeight="1" x14ac:dyDescent="0.25"/>
    <row r="537" customFormat="1" ht="15.75" customHeight="1" x14ac:dyDescent="0.25"/>
    <row r="538" customFormat="1" ht="15.75" customHeight="1" x14ac:dyDescent="0.25"/>
    <row r="539" customFormat="1" ht="15.75" customHeight="1" x14ac:dyDescent="0.25"/>
    <row r="540" customFormat="1" ht="15.75" customHeight="1" x14ac:dyDescent="0.25"/>
    <row r="541" customFormat="1" ht="15.75" customHeight="1" x14ac:dyDescent="0.25"/>
    <row r="542" customFormat="1" ht="15.75" customHeight="1" x14ac:dyDescent="0.25"/>
    <row r="543" customFormat="1" ht="15.75" customHeight="1" x14ac:dyDescent="0.25"/>
    <row r="544" customFormat="1" ht="15.75" customHeight="1" x14ac:dyDescent="0.25"/>
    <row r="545" customFormat="1" ht="15.75" customHeight="1" x14ac:dyDescent="0.25"/>
    <row r="546" customFormat="1" ht="15.75" customHeight="1" x14ac:dyDescent="0.25"/>
    <row r="547" customFormat="1" ht="15.75" customHeight="1" x14ac:dyDescent="0.25"/>
    <row r="548" customFormat="1" ht="15.75" customHeight="1" x14ac:dyDescent="0.25"/>
    <row r="549" customFormat="1" ht="15.75" customHeight="1" x14ac:dyDescent="0.25"/>
    <row r="550" customFormat="1" ht="15.75" customHeight="1" x14ac:dyDescent="0.25"/>
    <row r="551" customFormat="1" ht="15.75" customHeight="1" x14ac:dyDescent="0.25"/>
    <row r="552" customFormat="1" ht="15.75" customHeight="1" x14ac:dyDescent="0.25"/>
    <row r="553" customFormat="1" ht="15.75" customHeight="1" x14ac:dyDescent="0.25"/>
    <row r="554" customFormat="1" ht="15.75" customHeight="1" x14ac:dyDescent="0.25"/>
    <row r="555" customFormat="1" ht="15.75" customHeight="1" x14ac:dyDescent="0.25"/>
    <row r="556" customFormat="1" ht="15.75" customHeight="1" x14ac:dyDescent="0.25"/>
    <row r="557" customFormat="1" ht="15.75" customHeight="1" x14ac:dyDescent="0.25"/>
    <row r="558" customFormat="1" ht="15.75" customHeight="1" x14ac:dyDescent="0.25"/>
    <row r="559" customFormat="1" ht="15.75" customHeight="1" x14ac:dyDescent="0.25"/>
    <row r="560" customFormat="1" ht="15.75" customHeight="1" x14ac:dyDescent="0.25"/>
    <row r="561" customFormat="1" ht="15.75" customHeight="1" x14ac:dyDescent="0.25"/>
    <row r="562" customFormat="1" ht="15.75" customHeight="1" x14ac:dyDescent="0.25"/>
    <row r="563" customFormat="1" ht="15.75" customHeight="1" x14ac:dyDescent="0.25"/>
    <row r="564" customFormat="1" ht="15.75" customHeight="1" x14ac:dyDescent="0.25"/>
    <row r="565" customFormat="1" ht="15.75" customHeight="1" x14ac:dyDescent="0.25"/>
    <row r="566" customFormat="1" ht="15.75" customHeight="1" x14ac:dyDescent="0.25"/>
    <row r="567" customFormat="1" ht="15.75" customHeight="1" x14ac:dyDescent="0.25"/>
    <row r="568" customFormat="1" ht="15.75" customHeight="1" x14ac:dyDescent="0.25"/>
    <row r="569" customFormat="1" ht="15.75" customHeight="1" x14ac:dyDescent="0.25"/>
    <row r="570" customFormat="1" ht="15.75" customHeight="1" x14ac:dyDescent="0.25"/>
    <row r="571" customFormat="1" ht="15.75" customHeight="1" x14ac:dyDescent="0.25"/>
    <row r="572" customFormat="1" ht="15.75" customHeight="1" x14ac:dyDescent="0.25"/>
    <row r="573" customFormat="1" ht="15.75" customHeight="1" x14ac:dyDescent="0.25"/>
    <row r="574" customFormat="1" ht="15.75" customHeight="1" x14ac:dyDescent="0.25"/>
    <row r="575" customFormat="1" ht="15.75" customHeight="1" x14ac:dyDescent="0.25"/>
    <row r="576" customFormat="1" ht="15.75" customHeight="1" x14ac:dyDescent="0.25"/>
    <row r="577" customFormat="1" ht="15.75" customHeight="1" x14ac:dyDescent="0.25"/>
    <row r="578" customFormat="1" ht="15.75" customHeight="1" x14ac:dyDescent="0.25"/>
    <row r="579" customFormat="1" ht="15.75" customHeight="1" x14ac:dyDescent="0.25"/>
    <row r="580" customFormat="1" ht="15.75" customHeight="1" x14ac:dyDescent="0.25"/>
    <row r="581" customFormat="1" ht="15.75" customHeight="1" x14ac:dyDescent="0.25"/>
    <row r="582" customFormat="1" ht="15.75" customHeight="1" x14ac:dyDescent="0.25"/>
    <row r="583" customFormat="1" ht="15.75" customHeight="1" x14ac:dyDescent="0.25"/>
    <row r="584" customFormat="1" ht="15.75" customHeight="1" x14ac:dyDescent="0.25"/>
    <row r="585" customFormat="1" ht="15.75" customHeight="1" x14ac:dyDescent="0.25"/>
    <row r="586" customFormat="1" ht="15.75" customHeight="1" x14ac:dyDescent="0.25"/>
    <row r="587" customFormat="1" ht="15.75" customHeight="1" x14ac:dyDescent="0.25"/>
    <row r="588" customFormat="1" ht="15.75" customHeight="1" x14ac:dyDescent="0.25"/>
    <row r="589" customFormat="1" ht="15.75" customHeight="1" x14ac:dyDescent="0.25"/>
    <row r="590" customFormat="1" ht="15.75" customHeight="1" x14ac:dyDescent="0.25"/>
    <row r="591" customFormat="1" ht="15.75" customHeight="1" x14ac:dyDescent="0.25"/>
    <row r="592" customFormat="1" ht="15.75" customHeight="1" x14ac:dyDescent="0.25"/>
    <row r="593" customFormat="1" ht="15.75" customHeight="1" x14ac:dyDescent="0.25"/>
    <row r="594" customFormat="1" ht="15.75" customHeight="1" x14ac:dyDescent="0.25"/>
    <row r="595" customFormat="1" ht="15.75" customHeight="1" x14ac:dyDescent="0.25"/>
    <row r="596" customFormat="1" ht="15.75" customHeight="1" x14ac:dyDescent="0.25"/>
    <row r="597" customFormat="1" ht="15.75" customHeight="1" x14ac:dyDescent="0.25"/>
    <row r="598" customFormat="1" ht="15.75" customHeight="1" x14ac:dyDescent="0.25"/>
    <row r="599" customFormat="1" ht="15.75" customHeight="1" x14ac:dyDescent="0.25"/>
    <row r="600" customFormat="1" ht="15.75" customHeight="1" x14ac:dyDescent="0.25"/>
    <row r="601" customFormat="1" ht="15.75" customHeight="1" x14ac:dyDescent="0.25"/>
    <row r="602" customFormat="1" ht="15.75" customHeight="1" x14ac:dyDescent="0.25"/>
    <row r="603" customFormat="1" ht="15.75" customHeight="1" x14ac:dyDescent="0.25"/>
    <row r="604" customFormat="1" ht="15.75" customHeight="1" x14ac:dyDescent="0.25"/>
    <row r="605" customFormat="1" ht="15.75" customHeight="1" x14ac:dyDescent="0.25"/>
    <row r="606" customFormat="1" ht="15.75" customHeight="1" x14ac:dyDescent="0.25"/>
    <row r="607" customFormat="1" ht="15.75" customHeight="1" x14ac:dyDescent="0.25"/>
    <row r="608" customFormat="1" ht="15.75" customHeight="1" x14ac:dyDescent="0.25"/>
    <row r="609" customFormat="1" ht="15.75" customHeight="1" x14ac:dyDescent="0.25"/>
    <row r="610" customFormat="1" ht="15.75" customHeight="1" x14ac:dyDescent="0.25"/>
    <row r="611" customFormat="1" ht="15.75" customHeight="1" x14ac:dyDescent="0.25"/>
    <row r="612" customFormat="1" ht="15.75" customHeight="1" x14ac:dyDescent="0.25"/>
    <row r="613" customFormat="1" ht="15.75" customHeight="1" x14ac:dyDescent="0.25"/>
    <row r="614" customFormat="1" ht="15.75" customHeight="1" x14ac:dyDescent="0.25"/>
    <row r="615" customFormat="1" ht="15.75" customHeight="1" x14ac:dyDescent="0.25"/>
    <row r="616" customFormat="1" ht="15.75" customHeight="1" x14ac:dyDescent="0.25"/>
    <row r="617" customFormat="1" ht="15.75" customHeight="1" x14ac:dyDescent="0.25"/>
    <row r="618" customFormat="1" ht="15.75" customHeight="1" x14ac:dyDescent="0.25"/>
    <row r="619" customFormat="1" ht="15.75" customHeight="1" x14ac:dyDescent="0.25"/>
    <row r="620" customFormat="1" ht="15.75" customHeight="1" x14ac:dyDescent="0.25"/>
    <row r="621" customFormat="1" ht="15.75" customHeight="1" x14ac:dyDescent="0.25"/>
    <row r="622" customFormat="1" ht="15.75" customHeight="1" x14ac:dyDescent="0.25"/>
    <row r="623" customFormat="1" ht="15.75" customHeight="1" x14ac:dyDescent="0.25"/>
    <row r="624" customFormat="1" ht="15.75" customHeight="1" x14ac:dyDescent="0.25"/>
    <row r="625" customFormat="1" ht="15.75" customHeight="1" x14ac:dyDescent="0.25"/>
    <row r="626" customFormat="1" ht="15.75" customHeight="1" x14ac:dyDescent="0.25"/>
    <row r="627" customFormat="1" ht="15.75" customHeight="1" x14ac:dyDescent="0.25"/>
    <row r="628" customFormat="1" ht="15.75" customHeight="1" x14ac:dyDescent="0.25"/>
    <row r="629" customFormat="1" ht="15.75" customHeight="1" x14ac:dyDescent="0.25"/>
    <row r="630" customFormat="1" ht="15.75" customHeight="1" x14ac:dyDescent="0.25"/>
    <row r="631" customFormat="1" ht="15.75" customHeight="1" x14ac:dyDescent="0.25"/>
    <row r="632" customFormat="1" ht="15.75" customHeight="1" x14ac:dyDescent="0.25"/>
    <row r="633" customFormat="1" ht="15.75" customHeight="1" x14ac:dyDescent="0.25"/>
    <row r="634" customFormat="1" ht="15.75" customHeight="1" x14ac:dyDescent="0.25"/>
    <row r="635" customFormat="1" ht="15.75" customHeight="1" x14ac:dyDescent="0.25"/>
    <row r="636" customFormat="1" ht="15.75" customHeight="1" x14ac:dyDescent="0.25"/>
    <row r="637" customFormat="1" ht="15.75" customHeight="1" x14ac:dyDescent="0.25"/>
    <row r="638" customFormat="1" ht="15.75" customHeight="1" x14ac:dyDescent="0.25"/>
    <row r="639" customFormat="1" ht="15.75" customHeight="1" x14ac:dyDescent="0.25"/>
    <row r="640" customFormat="1" ht="15.75" customHeight="1" x14ac:dyDescent="0.25"/>
    <row r="641" customFormat="1" ht="15.75" customHeight="1" x14ac:dyDescent="0.25"/>
    <row r="642" customFormat="1" ht="15.75" customHeight="1" x14ac:dyDescent="0.25"/>
    <row r="643" customFormat="1" ht="15.75" customHeight="1" x14ac:dyDescent="0.25"/>
    <row r="644" customFormat="1" ht="15.75" customHeight="1" x14ac:dyDescent="0.25"/>
    <row r="645" customFormat="1" ht="15.75" customHeight="1" x14ac:dyDescent="0.25"/>
    <row r="646" customFormat="1" ht="15.75" customHeight="1" x14ac:dyDescent="0.25"/>
    <row r="647" customFormat="1" ht="15.75" customHeight="1" x14ac:dyDescent="0.25"/>
    <row r="648" customFormat="1" ht="15.75" customHeight="1" x14ac:dyDescent="0.25"/>
    <row r="649" customFormat="1" ht="15.75" customHeight="1" x14ac:dyDescent="0.25"/>
    <row r="650" customFormat="1" ht="15.75" customHeight="1" x14ac:dyDescent="0.25"/>
    <row r="651" customFormat="1" ht="15.75" customHeight="1" x14ac:dyDescent="0.25"/>
    <row r="652" customFormat="1" ht="15.75" customHeight="1" x14ac:dyDescent="0.25"/>
    <row r="653" customFormat="1" ht="15.75" customHeight="1" x14ac:dyDescent="0.25"/>
    <row r="654" customFormat="1" ht="15.75" customHeight="1" x14ac:dyDescent="0.25"/>
    <row r="655" customFormat="1" ht="15.75" customHeight="1" x14ac:dyDescent="0.25"/>
    <row r="656" customFormat="1" ht="15.75" customHeight="1" x14ac:dyDescent="0.25"/>
    <row r="657" customFormat="1" ht="15.75" customHeight="1" x14ac:dyDescent="0.25"/>
    <row r="658" customFormat="1" ht="15.75" customHeight="1" x14ac:dyDescent="0.25"/>
    <row r="659" customFormat="1" ht="15.75" customHeight="1" x14ac:dyDescent="0.25"/>
    <row r="660" customFormat="1" ht="15.75" customHeight="1" x14ac:dyDescent="0.25"/>
    <row r="661" customFormat="1" ht="15.75" customHeight="1" x14ac:dyDescent="0.25"/>
    <row r="662" customFormat="1" ht="15.75" customHeight="1" x14ac:dyDescent="0.25"/>
    <row r="663" customFormat="1" ht="15.75" customHeight="1" x14ac:dyDescent="0.25"/>
    <row r="664" customFormat="1" ht="15.75" customHeight="1" x14ac:dyDescent="0.25"/>
    <row r="665" customFormat="1" ht="15.75" customHeight="1" x14ac:dyDescent="0.25"/>
    <row r="666" customFormat="1" ht="15.75" customHeight="1" x14ac:dyDescent="0.25"/>
    <row r="667" customFormat="1" ht="15.75" customHeight="1" x14ac:dyDescent="0.25"/>
    <row r="668" customFormat="1" ht="15.75" customHeight="1" x14ac:dyDescent="0.25"/>
    <row r="669" customFormat="1" ht="15.75" customHeight="1" x14ac:dyDescent="0.25"/>
    <row r="670" customFormat="1" ht="15.75" customHeight="1" x14ac:dyDescent="0.25"/>
    <row r="671" customFormat="1" ht="15.75" customHeight="1" x14ac:dyDescent="0.25"/>
    <row r="672" customFormat="1" ht="15.75" customHeight="1" x14ac:dyDescent="0.25"/>
    <row r="673" customFormat="1" ht="15.75" customHeight="1" x14ac:dyDescent="0.25"/>
    <row r="674" customFormat="1" ht="15.75" customHeight="1" x14ac:dyDescent="0.25"/>
    <row r="675" customFormat="1" ht="15.75" customHeight="1" x14ac:dyDescent="0.25"/>
    <row r="676" customFormat="1" ht="15.75" customHeight="1" x14ac:dyDescent="0.25"/>
    <row r="677" customFormat="1" ht="15.75" customHeight="1" x14ac:dyDescent="0.25"/>
    <row r="678" customFormat="1" ht="15.75" customHeight="1" x14ac:dyDescent="0.25"/>
    <row r="679" customFormat="1" ht="15.75" customHeight="1" x14ac:dyDescent="0.25"/>
    <row r="680" customFormat="1" ht="15.75" customHeight="1" x14ac:dyDescent="0.25"/>
    <row r="681" customFormat="1" ht="15.75" customHeight="1" x14ac:dyDescent="0.25"/>
    <row r="682" customFormat="1" ht="15.75" customHeight="1" x14ac:dyDescent="0.25"/>
    <row r="683" customFormat="1" ht="15.75" customHeight="1" x14ac:dyDescent="0.25"/>
    <row r="684" customFormat="1" ht="15.75" customHeight="1" x14ac:dyDescent="0.25"/>
    <row r="685" customFormat="1" ht="15.75" customHeight="1" x14ac:dyDescent="0.25"/>
    <row r="686" customFormat="1" ht="15.75" customHeight="1" x14ac:dyDescent="0.25"/>
    <row r="687" customFormat="1" ht="15.75" customHeight="1" x14ac:dyDescent="0.25"/>
    <row r="688" customFormat="1" ht="15.75" customHeight="1" x14ac:dyDescent="0.25"/>
    <row r="689" customFormat="1" ht="15.75" customHeight="1" x14ac:dyDescent="0.25"/>
    <row r="690" customFormat="1" ht="15.75" customHeight="1" x14ac:dyDescent="0.25"/>
    <row r="691" customFormat="1" ht="15.75" customHeight="1" x14ac:dyDescent="0.25"/>
    <row r="692" customFormat="1" ht="15.75" customHeight="1" x14ac:dyDescent="0.25"/>
    <row r="693" customFormat="1" ht="15.75" customHeight="1" x14ac:dyDescent="0.25"/>
    <row r="694" customFormat="1" ht="15.75" customHeight="1" x14ac:dyDescent="0.25"/>
    <row r="695" customFormat="1" ht="15.75" customHeight="1" x14ac:dyDescent="0.25"/>
    <row r="696" customFormat="1" ht="15.75" customHeight="1" x14ac:dyDescent="0.25"/>
    <row r="697" customFormat="1" ht="15.75" customHeight="1" x14ac:dyDescent="0.25"/>
    <row r="698" customFormat="1" ht="15.75" customHeight="1" x14ac:dyDescent="0.25"/>
    <row r="699" customFormat="1" ht="15.75" customHeight="1" x14ac:dyDescent="0.25"/>
    <row r="700" customFormat="1" ht="15.75" customHeight="1" x14ac:dyDescent="0.25"/>
    <row r="701" customFormat="1" ht="15.75" customHeight="1" x14ac:dyDescent="0.25"/>
    <row r="702" customFormat="1" ht="15.75" customHeight="1" x14ac:dyDescent="0.25"/>
    <row r="703" customFormat="1" ht="15.75" customHeight="1" x14ac:dyDescent="0.25"/>
    <row r="704" customFormat="1" ht="15.75" customHeight="1" x14ac:dyDescent="0.25"/>
    <row r="705" customFormat="1" ht="15.75" customHeight="1" x14ac:dyDescent="0.25"/>
    <row r="706" customFormat="1" ht="15.75" customHeight="1" x14ac:dyDescent="0.25"/>
    <row r="707" customFormat="1" ht="15.75" customHeight="1" x14ac:dyDescent="0.25"/>
    <row r="708" customFormat="1" ht="15.75" customHeight="1" x14ac:dyDescent="0.25"/>
    <row r="709" customFormat="1" ht="15.75" customHeight="1" x14ac:dyDescent="0.25"/>
    <row r="710" customFormat="1" ht="15.75" customHeight="1" x14ac:dyDescent="0.25"/>
    <row r="711" customFormat="1" ht="15.75" customHeight="1" x14ac:dyDescent="0.25"/>
    <row r="712" customFormat="1" ht="15.75" customHeight="1" x14ac:dyDescent="0.25"/>
    <row r="713" customFormat="1" ht="15.75" customHeight="1" x14ac:dyDescent="0.25"/>
    <row r="714" customFormat="1" ht="15.75" customHeight="1" x14ac:dyDescent="0.25"/>
    <row r="715" customFormat="1" ht="15.75" customHeight="1" x14ac:dyDescent="0.25"/>
    <row r="716" customFormat="1" ht="15.75" customHeight="1" x14ac:dyDescent="0.25"/>
    <row r="717" customFormat="1" ht="15.75" customHeight="1" x14ac:dyDescent="0.25"/>
    <row r="718" customFormat="1" ht="15.75" customHeight="1" x14ac:dyDescent="0.25"/>
    <row r="719" customFormat="1" ht="15.75" customHeight="1" x14ac:dyDescent="0.25"/>
    <row r="720" customFormat="1" ht="15.75" customHeight="1" x14ac:dyDescent="0.25"/>
    <row r="721" customFormat="1" ht="15.75" customHeight="1" x14ac:dyDescent="0.25"/>
    <row r="722" customFormat="1" ht="15.75" customHeight="1" x14ac:dyDescent="0.25"/>
    <row r="723" customFormat="1" ht="15.75" customHeight="1" x14ac:dyDescent="0.25"/>
    <row r="724" customFormat="1" ht="15.75" customHeight="1" x14ac:dyDescent="0.25"/>
    <row r="725" customFormat="1" ht="15.75" customHeight="1" x14ac:dyDescent="0.25"/>
    <row r="726" customFormat="1" ht="15.75" customHeight="1" x14ac:dyDescent="0.25"/>
    <row r="727" customFormat="1" ht="15.75" customHeight="1" x14ac:dyDescent="0.25"/>
    <row r="728" customFormat="1" ht="15.75" customHeight="1" x14ac:dyDescent="0.25"/>
    <row r="729" customFormat="1" ht="15.75" customHeight="1" x14ac:dyDescent="0.25"/>
    <row r="730" customFormat="1" ht="15.75" customHeight="1" x14ac:dyDescent="0.25"/>
    <row r="731" customFormat="1" ht="15.75" customHeight="1" x14ac:dyDescent="0.25"/>
    <row r="732" customFormat="1" ht="15.75" customHeight="1" x14ac:dyDescent="0.25"/>
    <row r="733" customFormat="1" ht="15.75" customHeight="1" x14ac:dyDescent="0.25"/>
    <row r="734" customFormat="1" ht="15.75" customHeight="1" x14ac:dyDescent="0.25"/>
    <row r="735" customFormat="1" ht="15.75" customHeight="1" x14ac:dyDescent="0.25"/>
    <row r="736" customFormat="1" ht="15.75" customHeight="1" x14ac:dyDescent="0.25"/>
    <row r="737" customFormat="1" ht="15.75" customHeight="1" x14ac:dyDescent="0.25"/>
    <row r="738" customFormat="1" ht="15.75" customHeight="1" x14ac:dyDescent="0.25"/>
    <row r="739" customFormat="1" ht="15.75" customHeight="1" x14ac:dyDescent="0.25"/>
    <row r="740" customFormat="1" ht="15.75" customHeight="1" x14ac:dyDescent="0.25"/>
    <row r="741" customFormat="1" ht="15.75" customHeight="1" x14ac:dyDescent="0.25"/>
    <row r="742" customFormat="1" ht="15.75" customHeight="1" x14ac:dyDescent="0.25"/>
    <row r="743" customFormat="1" ht="15.75" customHeight="1" x14ac:dyDescent="0.25"/>
    <row r="744" customFormat="1" ht="15.75" customHeight="1" x14ac:dyDescent="0.25"/>
    <row r="745" customFormat="1" ht="15.75" customHeight="1" x14ac:dyDescent="0.25"/>
    <row r="746" customFormat="1" ht="15.75" customHeight="1" x14ac:dyDescent="0.25"/>
    <row r="747" customFormat="1" ht="15.75" customHeight="1" x14ac:dyDescent="0.25"/>
    <row r="748" customFormat="1" ht="15.75" customHeight="1" x14ac:dyDescent="0.25"/>
    <row r="749" customFormat="1" ht="15.75" customHeight="1" x14ac:dyDescent="0.25"/>
    <row r="750" customFormat="1" ht="15.75" customHeight="1" x14ac:dyDescent="0.25"/>
    <row r="751" customFormat="1" ht="15.75" customHeight="1" x14ac:dyDescent="0.25"/>
    <row r="752" customFormat="1" ht="15.75" customHeight="1" x14ac:dyDescent="0.25"/>
    <row r="753" customFormat="1" ht="15.75" customHeight="1" x14ac:dyDescent="0.25"/>
    <row r="754" customFormat="1" ht="15.75" customHeight="1" x14ac:dyDescent="0.25"/>
    <row r="755" customFormat="1" ht="15.75" customHeight="1" x14ac:dyDescent="0.25"/>
    <row r="756" customFormat="1" ht="15.75" customHeight="1" x14ac:dyDescent="0.25"/>
    <row r="757" customFormat="1" ht="15.75" customHeight="1" x14ac:dyDescent="0.25"/>
    <row r="758" customFormat="1" ht="15.75" customHeight="1" x14ac:dyDescent="0.25"/>
    <row r="759" customFormat="1" ht="15.75" customHeight="1" x14ac:dyDescent="0.25"/>
    <row r="760" customFormat="1" ht="15.75" customHeight="1" x14ac:dyDescent="0.25"/>
    <row r="761" customFormat="1" ht="15.75" customHeight="1" x14ac:dyDescent="0.25"/>
    <row r="762" customFormat="1" ht="15.75" customHeight="1" x14ac:dyDescent="0.25"/>
    <row r="763" customFormat="1" ht="15.75" customHeight="1" x14ac:dyDescent="0.25"/>
    <row r="764" customFormat="1" ht="15.75" customHeight="1" x14ac:dyDescent="0.25"/>
    <row r="765" customFormat="1" ht="15.75" customHeight="1" x14ac:dyDescent="0.25"/>
    <row r="766" customFormat="1" ht="15.75" customHeight="1" x14ac:dyDescent="0.25"/>
    <row r="767" customFormat="1" ht="15.75" customHeight="1" x14ac:dyDescent="0.25"/>
    <row r="768" customFormat="1" ht="15.75" customHeight="1" x14ac:dyDescent="0.25"/>
    <row r="769" customFormat="1" ht="15.75" customHeight="1" x14ac:dyDescent="0.25"/>
    <row r="770" customFormat="1" ht="15.75" customHeight="1" x14ac:dyDescent="0.25"/>
    <row r="771" customFormat="1" ht="15.75" customHeight="1" x14ac:dyDescent="0.25"/>
    <row r="772" customFormat="1" ht="15.75" customHeight="1" x14ac:dyDescent="0.25"/>
    <row r="773" customFormat="1" ht="15.75" customHeight="1" x14ac:dyDescent="0.25"/>
    <row r="774" customFormat="1" ht="15.75" customHeight="1" x14ac:dyDescent="0.25"/>
    <row r="775" customFormat="1" ht="15.75" customHeight="1" x14ac:dyDescent="0.25"/>
    <row r="776" customFormat="1" ht="15.75" customHeight="1" x14ac:dyDescent="0.25"/>
    <row r="777" customFormat="1" ht="15.75" customHeight="1" x14ac:dyDescent="0.25"/>
    <row r="778" customFormat="1" ht="15.75" customHeight="1" x14ac:dyDescent="0.25"/>
    <row r="779" customFormat="1" ht="15.75" customHeight="1" x14ac:dyDescent="0.25"/>
    <row r="780" customFormat="1" ht="15.75" customHeight="1" x14ac:dyDescent="0.25"/>
    <row r="781" customFormat="1" ht="15.75" customHeight="1" x14ac:dyDescent="0.25"/>
    <row r="782" customFormat="1" ht="15.75" customHeight="1" x14ac:dyDescent="0.25"/>
    <row r="783" customFormat="1" ht="15.75" customHeight="1" x14ac:dyDescent="0.25"/>
    <row r="784" customFormat="1" ht="15.75" customHeight="1" x14ac:dyDescent="0.25"/>
    <row r="785" customFormat="1" ht="15.75" customHeight="1" x14ac:dyDescent="0.25"/>
    <row r="786" customFormat="1" ht="15.75" customHeight="1" x14ac:dyDescent="0.25"/>
    <row r="787" customFormat="1" ht="15.75" customHeight="1" x14ac:dyDescent="0.25"/>
    <row r="788" customFormat="1" ht="15.75" customHeight="1" x14ac:dyDescent="0.25"/>
    <row r="789" customFormat="1" ht="15.75" customHeight="1" x14ac:dyDescent="0.25"/>
    <row r="790" customFormat="1" ht="15.75" customHeight="1" x14ac:dyDescent="0.25"/>
    <row r="791" customFormat="1" ht="15.75" customHeight="1" x14ac:dyDescent="0.25"/>
    <row r="792" customFormat="1" ht="15.75" customHeight="1" x14ac:dyDescent="0.25"/>
    <row r="793" customFormat="1" ht="15.75" customHeight="1" x14ac:dyDescent="0.25"/>
    <row r="794" customFormat="1" ht="15.75" customHeight="1" x14ac:dyDescent="0.25"/>
    <row r="795" customFormat="1" ht="15.75" customHeight="1" x14ac:dyDescent="0.25"/>
    <row r="796" customFormat="1" ht="15.75" customHeight="1" x14ac:dyDescent="0.25"/>
    <row r="797" customFormat="1" ht="15.75" customHeight="1" x14ac:dyDescent="0.25"/>
    <row r="798" customFormat="1" ht="15.75" customHeight="1" x14ac:dyDescent="0.25"/>
    <row r="799" customFormat="1" ht="15.75" customHeight="1" x14ac:dyDescent="0.25"/>
    <row r="800" customFormat="1" ht="15.75" customHeight="1" x14ac:dyDescent="0.25"/>
    <row r="801" customFormat="1" ht="15.75" customHeight="1" x14ac:dyDescent="0.25"/>
    <row r="802" customFormat="1" ht="15.75" customHeight="1" x14ac:dyDescent="0.25"/>
    <row r="803" customFormat="1" ht="15.75" customHeight="1" x14ac:dyDescent="0.25"/>
    <row r="804" customFormat="1" ht="15.75" customHeight="1" x14ac:dyDescent="0.25"/>
    <row r="805" customFormat="1" ht="15.75" customHeight="1" x14ac:dyDescent="0.25"/>
    <row r="806" customFormat="1" ht="15.75" customHeight="1" x14ac:dyDescent="0.25"/>
    <row r="807" customFormat="1" ht="15.75" customHeight="1" x14ac:dyDescent="0.25"/>
    <row r="808" customFormat="1" ht="15.75" customHeight="1" x14ac:dyDescent="0.25"/>
    <row r="809" customFormat="1" ht="15.75" customHeight="1" x14ac:dyDescent="0.25"/>
    <row r="810" customFormat="1" ht="15.75" customHeight="1" x14ac:dyDescent="0.25"/>
    <row r="811" customFormat="1" ht="15.75" customHeight="1" x14ac:dyDescent="0.25"/>
    <row r="812" customFormat="1" ht="15.75" customHeight="1" x14ac:dyDescent="0.25"/>
    <row r="813" customFormat="1" ht="15.75" customHeight="1" x14ac:dyDescent="0.25"/>
    <row r="814" customFormat="1" ht="15.75" customHeight="1" x14ac:dyDescent="0.25"/>
    <row r="815" customFormat="1" ht="15.75" customHeight="1" x14ac:dyDescent="0.25"/>
    <row r="816" customFormat="1" ht="15.75" customHeight="1" x14ac:dyDescent="0.25"/>
    <row r="817" customFormat="1" ht="15.75" customHeight="1" x14ac:dyDescent="0.25"/>
    <row r="818" customFormat="1" ht="15.75" customHeight="1" x14ac:dyDescent="0.25"/>
    <row r="819" customFormat="1" ht="15.75" customHeight="1" x14ac:dyDescent="0.25"/>
    <row r="820" customFormat="1" ht="15.75" customHeight="1" x14ac:dyDescent="0.25"/>
    <row r="821" customFormat="1" ht="15.75" customHeight="1" x14ac:dyDescent="0.25"/>
    <row r="822" customFormat="1" ht="15.75" customHeight="1" x14ac:dyDescent="0.25"/>
    <row r="823" customFormat="1" ht="15.75" customHeight="1" x14ac:dyDescent="0.25"/>
    <row r="824" customFormat="1" ht="15.75" customHeight="1" x14ac:dyDescent="0.25"/>
    <row r="825" customFormat="1" ht="15.75" customHeight="1" x14ac:dyDescent="0.25"/>
    <row r="826" customFormat="1" ht="15.75" customHeight="1" x14ac:dyDescent="0.25"/>
    <row r="827" customFormat="1" ht="15.75" customHeight="1" x14ac:dyDescent="0.25"/>
    <row r="828" customFormat="1" ht="15.75" customHeight="1" x14ac:dyDescent="0.25"/>
    <row r="829" customFormat="1" ht="15.75" customHeight="1" x14ac:dyDescent="0.25"/>
    <row r="830" customFormat="1" ht="15.75" customHeight="1" x14ac:dyDescent="0.25"/>
    <row r="831" customFormat="1" ht="15.75" customHeight="1" x14ac:dyDescent="0.25"/>
    <row r="832" customFormat="1" ht="15.75" customHeight="1" x14ac:dyDescent="0.25"/>
    <row r="833" customFormat="1" ht="15.75" customHeight="1" x14ac:dyDescent="0.25"/>
    <row r="834" customFormat="1" ht="15.75" customHeight="1" x14ac:dyDescent="0.25"/>
    <row r="835" customFormat="1" ht="15.75" customHeight="1" x14ac:dyDescent="0.25"/>
    <row r="836" customFormat="1" ht="15.75" customHeight="1" x14ac:dyDescent="0.25"/>
    <row r="837" customFormat="1" ht="15.75" customHeight="1" x14ac:dyDescent="0.25"/>
    <row r="838" customFormat="1" ht="15.75" customHeight="1" x14ac:dyDescent="0.25"/>
    <row r="839" customFormat="1" ht="15.75" customHeight="1" x14ac:dyDescent="0.25"/>
    <row r="840" customFormat="1" ht="15.75" customHeight="1" x14ac:dyDescent="0.25"/>
    <row r="841" customFormat="1" ht="15.75" customHeight="1" x14ac:dyDescent="0.25"/>
    <row r="842" customFormat="1" ht="15.75" customHeight="1" x14ac:dyDescent="0.25"/>
    <row r="843" customFormat="1" ht="15.75" customHeight="1" x14ac:dyDescent="0.25"/>
    <row r="844" customFormat="1" ht="15.75" customHeight="1" x14ac:dyDescent="0.25"/>
    <row r="845" customFormat="1" ht="15.75" customHeight="1" x14ac:dyDescent="0.25"/>
    <row r="846" customFormat="1" ht="15.75" customHeight="1" x14ac:dyDescent="0.25"/>
    <row r="847" customFormat="1" ht="15.75" customHeight="1" x14ac:dyDescent="0.25"/>
    <row r="848" customFormat="1" ht="15.75" customHeight="1" x14ac:dyDescent="0.25"/>
    <row r="849" customFormat="1" ht="15.75" customHeight="1" x14ac:dyDescent="0.25"/>
    <row r="850" customFormat="1" ht="15.75" customHeight="1" x14ac:dyDescent="0.25"/>
    <row r="851" customFormat="1" ht="15.75" customHeight="1" x14ac:dyDescent="0.25"/>
    <row r="852" customFormat="1" ht="15.75" customHeight="1" x14ac:dyDescent="0.25"/>
    <row r="853" customFormat="1" ht="15.75" customHeight="1" x14ac:dyDescent="0.25"/>
    <row r="854" customFormat="1" ht="15.75" customHeight="1" x14ac:dyDescent="0.25"/>
    <row r="855" customFormat="1" ht="15.75" customHeight="1" x14ac:dyDescent="0.25"/>
    <row r="856" customFormat="1" ht="15.75" customHeight="1" x14ac:dyDescent="0.25"/>
    <row r="857" customFormat="1" ht="15.75" customHeight="1" x14ac:dyDescent="0.25"/>
    <row r="858" customFormat="1" ht="15.75" customHeight="1" x14ac:dyDescent="0.25"/>
    <row r="859" customFormat="1" ht="15.75" customHeight="1" x14ac:dyDescent="0.25"/>
    <row r="860" customFormat="1" ht="15.75" customHeight="1" x14ac:dyDescent="0.25"/>
    <row r="861" customFormat="1" ht="15.75" customHeight="1" x14ac:dyDescent="0.25"/>
    <row r="862" customFormat="1" ht="15.75" customHeight="1" x14ac:dyDescent="0.25"/>
    <row r="863" customFormat="1" ht="15.75" customHeight="1" x14ac:dyDescent="0.25"/>
    <row r="864" customFormat="1" ht="15.75" customHeight="1" x14ac:dyDescent="0.25"/>
    <row r="865" customFormat="1" ht="15.75" customHeight="1" x14ac:dyDescent="0.25"/>
    <row r="866" customFormat="1" ht="15.75" customHeight="1" x14ac:dyDescent="0.25"/>
    <row r="867" customFormat="1" ht="15.75" customHeight="1" x14ac:dyDescent="0.25"/>
    <row r="868" customFormat="1" ht="15.75" customHeight="1" x14ac:dyDescent="0.25"/>
    <row r="869" customFormat="1" ht="15.75" customHeight="1" x14ac:dyDescent="0.25"/>
    <row r="870" customFormat="1" ht="15.75" customHeight="1" x14ac:dyDescent="0.25"/>
    <row r="871" customFormat="1" ht="15.75" customHeight="1" x14ac:dyDescent="0.25"/>
    <row r="872" customFormat="1" ht="15.75" customHeight="1" x14ac:dyDescent="0.25"/>
    <row r="873" customFormat="1" ht="15.75" customHeight="1" x14ac:dyDescent="0.25"/>
    <row r="874" customFormat="1" ht="15.75" customHeight="1" x14ac:dyDescent="0.25"/>
    <row r="875" customFormat="1" ht="15.75" customHeight="1" x14ac:dyDescent="0.25"/>
    <row r="876" customFormat="1" ht="15.75" customHeight="1" x14ac:dyDescent="0.25"/>
    <row r="877" customFormat="1" ht="15.75" customHeight="1" x14ac:dyDescent="0.25"/>
    <row r="878" customFormat="1" ht="15.75" customHeight="1" x14ac:dyDescent="0.25"/>
    <row r="879" customFormat="1" ht="15.75" customHeight="1" x14ac:dyDescent="0.25"/>
    <row r="880" customFormat="1" ht="15.75" customHeight="1" x14ac:dyDescent="0.25"/>
    <row r="881" customFormat="1" ht="15.75" customHeight="1" x14ac:dyDescent="0.25"/>
    <row r="882" customFormat="1" ht="15.75" customHeight="1" x14ac:dyDescent="0.25"/>
    <row r="883" customFormat="1" ht="15.75" customHeight="1" x14ac:dyDescent="0.25"/>
    <row r="884" customFormat="1" ht="15.75" customHeight="1" x14ac:dyDescent="0.25"/>
    <row r="885" customFormat="1" ht="15.75" customHeight="1" x14ac:dyDescent="0.25"/>
    <row r="886" customFormat="1" ht="15.75" customHeight="1" x14ac:dyDescent="0.25"/>
    <row r="887" customFormat="1" ht="15.75" customHeight="1" x14ac:dyDescent="0.25"/>
    <row r="888" customFormat="1" ht="15.75" customHeight="1" x14ac:dyDescent="0.25"/>
    <row r="889" customFormat="1" ht="15.75" customHeight="1" x14ac:dyDescent="0.25"/>
    <row r="890" customFormat="1" ht="15.75" customHeight="1" x14ac:dyDescent="0.25"/>
    <row r="891" customFormat="1" ht="15.75" customHeight="1" x14ac:dyDescent="0.25"/>
    <row r="892" customFormat="1" ht="15.75" customHeight="1" x14ac:dyDescent="0.25"/>
    <row r="893" customFormat="1" ht="15.75" customHeight="1" x14ac:dyDescent="0.25"/>
    <row r="894" customFormat="1" ht="15.75" customHeight="1" x14ac:dyDescent="0.25"/>
    <row r="895" customFormat="1" ht="15.75" customHeight="1" x14ac:dyDescent="0.25"/>
    <row r="896" customFormat="1" ht="15.75" customHeight="1" x14ac:dyDescent="0.25"/>
    <row r="897" customFormat="1" ht="15.75" customHeight="1" x14ac:dyDescent="0.25"/>
    <row r="898" customFormat="1" ht="15.75" customHeight="1" x14ac:dyDescent="0.25"/>
    <row r="899" customFormat="1" ht="15.75" customHeight="1" x14ac:dyDescent="0.25"/>
    <row r="900" customFormat="1" ht="15.75" customHeight="1" x14ac:dyDescent="0.25"/>
    <row r="901" customFormat="1" ht="15.75" customHeight="1" x14ac:dyDescent="0.25"/>
    <row r="902" customFormat="1" ht="15.75" customHeight="1" x14ac:dyDescent="0.25"/>
    <row r="903" customFormat="1" ht="15.75" customHeight="1" x14ac:dyDescent="0.25"/>
    <row r="904" customFormat="1" ht="15.75" customHeight="1" x14ac:dyDescent="0.25"/>
    <row r="905" customFormat="1" ht="15.75" customHeight="1" x14ac:dyDescent="0.25"/>
    <row r="906" customFormat="1" ht="15.75" customHeight="1" x14ac:dyDescent="0.25"/>
    <row r="907" customFormat="1" ht="15.75" customHeight="1" x14ac:dyDescent="0.25"/>
    <row r="908" customFormat="1" ht="15.75" customHeight="1" x14ac:dyDescent="0.25"/>
    <row r="909" customFormat="1" ht="15.75" customHeight="1" x14ac:dyDescent="0.25"/>
    <row r="910" customFormat="1" ht="15.75" customHeight="1" x14ac:dyDescent="0.25"/>
    <row r="911" customFormat="1" ht="15.75" customHeight="1" x14ac:dyDescent="0.25"/>
    <row r="912" customFormat="1" ht="15.75" customHeight="1" x14ac:dyDescent="0.25"/>
    <row r="913" customFormat="1" ht="15.75" customHeight="1" x14ac:dyDescent="0.25"/>
    <row r="914" customFormat="1" ht="15.75" customHeight="1" x14ac:dyDescent="0.25"/>
    <row r="915" customFormat="1" ht="15.75" customHeight="1" x14ac:dyDescent="0.25"/>
    <row r="916" customFormat="1" ht="15.75" customHeight="1" x14ac:dyDescent="0.25"/>
    <row r="917" customFormat="1" ht="15.75" customHeight="1" x14ac:dyDescent="0.25"/>
    <row r="918" customFormat="1" ht="15.75" customHeight="1" x14ac:dyDescent="0.25"/>
    <row r="919" customFormat="1" ht="15.75" customHeight="1" x14ac:dyDescent="0.25"/>
    <row r="920" customFormat="1" ht="15.75" customHeight="1" x14ac:dyDescent="0.25"/>
    <row r="921" customFormat="1" ht="15.75" customHeight="1" x14ac:dyDescent="0.25"/>
    <row r="922" customFormat="1" ht="15.75" customHeight="1" x14ac:dyDescent="0.25"/>
    <row r="923" customFormat="1" ht="15.75" customHeight="1" x14ac:dyDescent="0.25"/>
    <row r="924" customFormat="1" ht="15.75" customHeight="1" x14ac:dyDescent="0.25"/>
    <row r="925" customFormat="1" ht="15.75" customHeight="1" x14ac:dyDescent="0.25"/>
    <row r="926" customFormat="1" ht="15.75" customHeight="1" x14ac:dyDescent="0.25"/>
    <row r="927" customFormat="1" ht="15.75" customHeight="1" x14ac:dyDescent="0.25"/>
    <row r="928" customFormat="1" ht="15.75" customHeight="1" x14ac:dyDescent="0.25"/>
    <row r="929" customFormat="1" ht="15.75" customHeight="1" x14ac:dyDescent="0.25"/>
    <row r="930" customFormat="1" ht="15.75" customHeight="1" x14ac:dyDescent="0.25"/>
    <row r="931" customFormat="1" ht="15.75" customHeight="1" x14ac:dyDescent="0.25"/>
    <row r="932" customFormat="1" ht="15.75" customHeight="1" x14ac:dyDescent="0.25"/>
    <row r="933" customFormat="1" ht="15.75" customHeight="1" x14ac:dyDescent="0.25"/>
    <row r="934" customFormat="1" ht="15.75" customHeight="1" x14ac:dyDescent="0.25"/>
    <row r="935" customFormat="1" ht="15.75" customHeight="1" x14ac:dyDescent="0.25"/>
    <row r="936" customFormat="1" ht="15.75" customHeight="1" x14ac:dyDescent="0.25"/>
    <row r="937" customFormat="1" ht="15.75" customHeight="1" x14ac:dyDescent="0.25"/>
    <row r="938" customFormat="1" ht="15.75" customHeight="1" x14ac:dyDescent="0.25"/>
    <row r="939" customFormat="1" ht="15.75" customHeight="1" x14ac:dyDescent="0.25"/>
    <row r="940" customFormat="1" ht="15.75" customHeight="1" x14ac:dyDescent="0.25"/>
    <row r="941" customFormat="1" ht="15.75" customHeight="1" x14ac:dyDescent="0.25"/>
    <row r="942" customFormat="1" ht="15.75" customHeight="1" x14ac:dyDescent="0.25"/>
    <row r="943" customFormat="1" ht="15.75" customHeight="1" x14ac:dyDescent="0.25"/>
    <row r="944" customFormat="1" ht="15.75" customHeight="1" x14ac:dyDescent="0.25"/>
    <row r="945" customFormat="1" ht="15.75" customHeight="1" x14ac:dyDescent="0.25"/>
    <row r="946" customFormat="1" ht="15.75" customHeight="1" x14ac:dyDescent="0.25"/>
    <row r="947" customFormat="1" ht="15.75" customHeight="1" x14ac:dyDescent="0.25"/>
    <row r="948" customFormat="1" ht="15.75" customHeight="1" x14ac:dyDescent="0.25"/>
    <row r="949" customFormat="1" ht="15.75" customHeight="1" x14ac:dyDescent="0.25"/>
    <row r="950" customFormat="1" ht="15.75" customHeight="1" x14ac:dyDescent="0.25"/>
    <row r="951" customFormat="1" ht="15.75" customHeight="1" x14ac:dyDescent="0.25"/>
    <row r="952" customFormat="1" ht="15.75" customHeight="1" x14ac:dyDescent="0.25"/>
    <row r="953" customFormat="1" ht="15.75" customHeight="1" x14ac:dyDescent="0.25"/>
    <row r="954" customFormat="1" ht="15.75" customHeight="1" x14ac:dyDescent="0.25"/>
    <row r="955" customFormat="1" ht="15.75" customHeight="1" x14ac:dyDescent="0.25"/>
    <row r="956" customFormat="1" ht="15.75" customHeight="1" x14ac:dyDescent="0.25"/>
    <row r="957" customFormat="1" ht="15.75" customHeight="1" x14ac:dyDescent="0.25"/>
    <row r="958" customFormat="1" ht="15.75" customHeight="1" x14ac:dyDescent="0.25"/>
    <row r="959" customFormat="1" ht="15.75" customHeight="1" x14ac:dyDescent="0.25"/>
    <row r="960" customFormat="1" ht="15.75" customHeight="1" x14ac:dyDescent="0.25"/>
    <row r="961" customFormat="1" ht="15.75" customHeight="1" x14ac:dyDescent="0.25"/>
    <row r="962" customFormat="1" ht="15.75" customHeight="1" x14ac:dyDescent="0.25"/>
    <row r="963" customFormat="1" ht="15.75" customHeight="1" x14ac:dyDescent="0.25"/>
    <row r="964" customFormat="1" ht="15.75" customHeight="1" x14ac:dyDescent="0.25"/>
    <row r="965" customFormat="1" ht="15.75" customHeight="1" x14ac:dyDescent="0.25"/>
    <row r="966" customFormat="1" ht="15.75" customHeight="1" x14ac:dyDescent="0.25"/>
    <row r="967" customFormat="1" ht="15.75" customHeight="1" x14ac:dyDescent="0.25"/>
    <row r="968" customFormat="1" ht="15.75" customHeight="1" x14ac:dyDescent="0.25"/>
    <row r="969" customFormat="1" ht="15.75" customHeight="1" x14ac:dyDescent="0.25"/>
    <row r="970" customFormat="1" ht="15.75" customHeight="1" x14ac:dyDescent="0.25"/>
    <row r="971" customFormat="1" ht="15.75" customHeight="1" x14ac:dyDescent="0.25"/>
    <row r="972" customFormat="1" ht="15.75" customHeight="1" x14ac:dyDescent="0.25"/>
    <row r="973" customFormat="1" ht="15.75" customHeight="1" x14ac:dyDescent="0.25"/>
    <row r="974" customFormat="1" ht="15.75" customHeight="1" x14ac:dyDescent="0.25"/>
    <row r="975" customFormat="1" ht="15.75" customHeight="1" x14ac:dyDescent="0.25"/>
    <row r="976" customFormat="1" ht="15.75" customHeight="1" x14ac:dyDescent="0.25"/>
    <row r="977" customFormat="1" ht="15.75" customHeight="1" x14ac:dyDescent="0.25"/>
    <row r="978" customFormat="1" ht="15.75" customHeight="1" x14ac:dyDescent="0.25"/>
    <row r="979" customFormat="1" ht="15.75" customHeight="1" x14ac:dyDescent="0.25"/>
    <row r="980" customFormat="1" ht="15.75" customHeight="1" x14ac:dyDescent="0.25"/>
    <row r="981" customFormat="1" ht="15.75" customHeight="1" x14ac:dyDescent="0.25"/>
    <row r="982" customFormat="1" ht="15.75" customHeight="1" x14ac:dyDescent="0.25"/>
    <row r="983" customFormat="1" ht="15.75" customHeight="1" x14ac:dyDescent="0.25"/>
    <row r="984" customFormat="1" ht="15.75" customHeight="1" x14ac:dyDescent="0.25"/>
    <row r="985" customFormat="1" ht="15.75" customHeight="1" x14ac:dyDescent="0.25"/>
    <row r="986" customFormat="1" ht="15.75" customHeight="1" x14ac:dyDescent="0.25"/>
    <row r="987" customFormat="1" ht="15.75" customHeight="1" x14ac:dyDescent="0.25"/>
    <row r="988" customFormat="1" ht="15.75" customHeight="1" x14ac:dyDescent="0.25"/>
    <row r="989" customFormat="1" ht="15.75" customHeight="1" x14ac:dyDescent="0.25"/>
    <row r="990" customFormat="1" ht="15.75" customHeight="1" x14ac:dyDescent="0.25"/>
    <row r="991" customFormat="1" ht="15.75" customHeight="1" x14ac:dyDescent="0.25"/>
    <row r="992" customFormat="1" ht="15.75" customHeight="1" x14ac:dyDescent="0.25"/>
    <row r="993" customFormat="1" ht="15.75" customHeight="1" x14ac:dyDescent="0.25"/>
    <row r="994" customFormat="1" ht="15.75" customHeight="1" x14ac:dyDescent="0.25"/>
    <row r="995" customFormat="1" ht="15.75" customHeight="1" x14ac:dyDescent="0.25"/>
    <row r="996" customFormat="1" ht="15.75" customHeight="1" x14ac:dyDescent="0.25"/>
    <row r="997" customFormat="1" ht="15.75" customHeight="1" x14ac:dyDescent="0.25"/>
    <row r="998" customFormat="1" ht="15.75" customHeight="1" x14ac:dyDescent="0.25"/>
    <row r="999" customFormat="1" ht="15.75" customHeight="1" x14ac:dyDescent="0.25"/>
    <row r="1000" customFormat="1" ht="15.75" customHeight="1" x14ac:dyDescent="0.25"/>
    <row r="1001" customFormat="1" ht="15.75" customHeight="1" x14ac:dyDescent="0.25"/>
    <row r="1002" customFormat="1" ht="15.75" customHeight="1" x14ac:dyDescent="0.25"/>
    <row r="1003" customFormat="1" ht="15.75" customHeight="1" x14ac:dyDescent="0.25"/>
    <row r="1004" customFormat="1" ht="15.75" customHeight="1" x14ac:dyDescent="0.25"/>
  </sheetData>
  <conditionalFormatting sqref="A47">
    <cfRule type="colorScale" priority="3">
      <colorScale>
        <cfvo type="min"/>
        <cfvo type="max"/>
        <color rgb="FF57BB8A"/>
        <color rgb="FFFFFFFF"/>
      </colorScale>
    </cfRule>
  </conditionalFormatting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84789-0C0D-4AF0-B575-7B89F54F026B}">
  <dimension ref="A1:K1009"/>
  <sheetViews>
    <sheetView tabSelected="1" zoomScale="108" zoomScaleNormal="76" workbookViewId="0">
      <selection activeCell="K47" sqref="K47"/>
    </sheetView>
  </sheetViews>
  <sheetFormatPr baseColWidth="10" defaultColWidth="11.26953125" defaultRowHeight="15.6" x14ac:dyDescent="0.3"/>
  <cols>
    <col min="1" max="1" width="55.81640625" style="24" bestFit="1" customWidth="1"/>
    <col min="2" max="2" width="14.90625" style="37" customWidth="1"/>
    <col min="3" max="3" width="14.90625" style="41" customWidth="1"/>
    <col min="4" max="4" width="14.453125" style="41" customWidth="1"/>
    <col min="5" max="5" width="10.54296875" style="24" customWidth="1"/>
    <col min="6" max="11" width="10.54296875" style="58" customWidth="1"/>
    <col min="12" max="22" width="10.54296875" style="24" customWidth="1"/>
    <col min="23" max="16384" width="11.26953125" style="24"/>
  </cols>
  <sheetData>
    <row r="1" spans="1:5" ht="15.75" customHeight="1" x14ac:dyDescent="0.3"/>
    <row r="2" spans="1:5" ht="15.75" customHeight="1" x14ac:dyDescent="0.3">
      <c r="A2" s="25" t="s">
        <v>0</v>
      </c>
      <c r="B2" s="38" t="s">
        <v>1</v>
      </c>
      <c r="C2" s="42"/>
      <c r="D2" s="42"/>
      <c r="E2" s="26"/>
    </row>
    <row r="3" spans="1:5" ht="15.75" customHeight="1" x14ac:dyDescent="0.3">
      <c r="A3" s="27" t="s">
        <v>53</v>
      </c>
      <c r="B3" s="64"/>
      <c r="C3" s="43"/>
      <c r="D3" s="44"/>
      <c r="E3" s="29"/>
    </row>
    <row r="4" spans="1:5" ht="15.75" customHeight="1" x14ac:dyDescent="0.3">
      <c r="A4" s="29" t="s">
        <v>4</v>
      </c>
      <c r="B4" s="65">
        <v>575000</v>
      </c>
      <c r="C4" s="44" t="s">
        <v>50</v>
      </c>
      <c r="D4" s="44"/>
      <c r="E4" s="29"/>
    </row>
    <row r="5" spans="1:5" ht="15.75" customHeight="1" x14ac:dyDescent="0.3">
      <c r="A5" s="29" t="s">
        <v>6</v>
      </c>
      <c r="B5" s="66">
        <v>540000</v>
      </c>
      <c r="C5" s="44" t="s">
        <v>50</v>
      </c>
      <c r="D5" s="44"/>
      <c r="E5" s="29"/>
    </row>
    <row r="6" spans="1:5" ht="15.75" customHeight="1" x14ac:dyDescent="0.3">
      <c r="A6" s="52" t="s">
        <v>8</v>
      </c>
      <c r="B6" s="67">
        <v>100000</v>
      </c>
      <c r="C6" s="53" t="s">
        <v>51</v>
      </c>
      <c r="D6" s="44"/>
      <c r="E6" s="29"/>
    </row>
    <row r="7" spans="1:5" ht="15.75" customHeight="1" x14ac:dyDescent="0.3">
      <c r="A7" s="29" t="s">
        <v>10</v>
      </c>
      <c r="B7" s="65">
        <v>150000</v>
      </c>
      <c r="C7" s="44" t="s">
        <v>50</v>
      </c>
      <c r="D7" s="44"/>
      <c r="E7" s="29"/>
    </row>
    <row r="8" spans="1:5" ht="15.75" customHeight="1" x14ac:dyDescent="0.3">
      <c r="A8" s="30" t="s">
        <v>20</v>
      </c>
      <c r="B8" s="65">
        <v>100000</v>
      </c>
      <c r="C8" s="44" t="s">
        <v>50</v>
      </c>
      <c r="D8" s="44"/>
      <c r="E8" s="29"/>
    </row>
    <row r="9" spans="1:5" ht="15.75" customHeight="1" x14ac:dyDescent="0.3">
      <c r="A9" s="28"/>
      <c r="B9" s="64"/>
      <c r="C9" s="44"/>
      <c r="D9" s="44"/>
      <c r="E9" s="29"/>
    </row>
    <row r="10" spans="1:5" ht="15.75" customHeight="1" x14ac:dyDescent="0.3">
      <c r="A10" s="27" t="s">
        <v>54</v>
      </c>
      <c r="B10" s="64"/>
      <c r="C10" s="44"/>
      <c r="D10" s="44"/>
      <c r="E10" s="29"/>
    </row>
    <row r="11" spans="1:5" ht="15.75" customHeight="1" x14ac:dyDescent="0.3">
      <c r="A11" s="52" t="s">
        <v>55</v>
      </c>
      <c r="B11" s="67">
        <v>1497500</v>
      </c>
      <c r="C11" s="53" t="s">
        <v>58</v>
      </c>
      <c r="D11" s="44"/>
      <c r="E11" s="29"/>
    </row>
    <row r="12" spans="1:5" ht="15.75" customHeight="1" x14ac:dyDescent="0.3">
      <c r="A12" s="52" t="s">
        <v>56</v>
      </c>
      <c r="B12" s="67">
        <v>199500</v>
      </c>
      <c r="C12" s="53" t="s">
        <v>58</v>
      </c>
      <c r="D12" s="44"/>
      <c r="E12" s="29"/>
    </row>
    <row r="13" spans="1:5" ht="15.75" customHeight="1" x14ac:dyDescent="0.3">
      <c r="A13" s="52" t="s">
        <v>57</v>
      </c>
      <c r="B13" s="67">
        <v>249500</v>
      </c>
      <c r="C13" s="53" t="s">
        <v>58</v>
      </c>
      <c r="D13" s="44"/>
      <c r="E13" s="29"/>
    </row>
    <row r="14" spans="1:5" ht="15.75" customHeight="1" x14ac:dyDescent="0.3">
      <c r="A14" s="28"/>
      <c r="B14" s="64"/>
      <c r="C14" s="44"/>
      <c r="D14" s="44"/>
      <c r="E14" s="29"/>
    </row>
    <row r="15" spans="1:5" ht="15.75" customHeight="1" x14ac:dyDescent="0.3">
      <c r="A15" s="27" t="s">
        <v>59</v>
      </c>
      <c r="B15" s="68"/>
      <c r="C15" s="44"/>
      <c r="D15" s="44"/>
      <c r="E15" s="29"/>
    </row>
    <row r="16" spans="1:5" ht="15.75" customHeight="1" x14ac:dyDescent="0.3">
      <c r="A16" s="52" t="s">
        <v>52</v>
      </c>
      <c r="B16" s="67">
        <v>160000</v>
      </c>
      <c r="C16" s="53" t="s">
        <v>58</v>
      </c>
      <c r="D16" s="44"/>
      <c r="E16" s="29"/>
    </row>
    <row r="17" spans="1:5" ht="15.75" customHeight="1" x14ac:dyDescent="0.3">
      <c r="A17" s="54" t="s">
        <v>60</v>
      </c>
      <c r="B17" s="69">
        <f>75000+18000+87500+45000</f>
        <v>225500</v>
      </c>
      <c r="C17" s="53" t="s">
        <v>58</v>
      </c>
      <c r="D17" s="44"/>
      <c r="E17" s="29"/>
    </row>
    <row r="18" spans="1:5" ht="15.75" customHeight="1" x14ac:dyDescent="0.3">
      <c r="A18" s="31" t="s">
        <v>24</v>
      </c>
      <c r="B18" s="70">
        <f>SUM(B4:B17)</f>
        <v>3797000</v>
      </c>
      <c r="C18" s="44"/>
      <c r="D18" s="44"/>
      <c r="E18" s="29"/>
    </row>
    <row r="19" spans="1:5" ht="15.75" customHeight="1" x14ac:dyDescent="0.3">
      <c r="A19" s="32"/>
      <c r="B19" s="39"/>
    </row>
    <row r="20" spans="1:5" ht="15.75" customHeight="1" x14ac:dyDescent="0.3">
      <c r="A20" s="33" t="s">
        <v>25</v>
      </c>
      <c r="B20" s="40" t="s">
        <v>1</v>
      </c>
      <c r="C20" s="33" t="s">
        <v>62</v>
      </c>
      <c r="D20" s="45"/>
      <c r="E20" s="34"/>
    </row>
    <row r="21" spans="1:5" ht="15.75" customHeight="1" x14ac:dyDescent="0.3">
      <c r="A21" s="48" t="s">
        <v>64</v>
      </c>
      <c r="B21" s="59"/>
      <c r="C21" s="59"/>
      <c r="D21" s="46"/>
      <c r="E21" s="36"/>
    </row>
    <row r="22" spans="1:5" ht="15.75" customHeight="1" x14ac:dyDescent="0.3">
      <c r="A22" s="50" t="s">
        <v>61</v>
      </c>
      <c r="B22" s="74">
        <v>1250000</v>
      </c>
      <c r="C22" s="75">
        <v>150000</v>
      </c>
      <c r="D22" s="51" t="s">
        <v>58</v>
      </c>
      <c r="E22" s="36"/>
    </row>
    <row r="23" spans="1:5" ht="15.75" customHeight="1" x14ac:dyDescent="0.3">
      <c r="A23" s="50" t="s">
        <v>27</v>
      </c>
      <c r="B23" s="74">
        <v>300000</v>
      </c>
      <c r="C23" s="75">
        <v>75000</v>
      </c>
      <c r="D23" s="51" t="s">
        <v>58</v>
      </c>
      <c r="E23" s="36"/>
    </row>
    <row r="24" spans="1:5" ht="15.75" customHeight="1" x14ac:dyDescent="0.3">
      <c r="A24" s="35"/>
      <c r="B24" s="60"/>
      <c r="C24" s="61"/>
      <c r="D24" s="46"/>
      <c r="E24" s="36"/>
    </row>
    <row r="25" spans="1:5" ht="15.75" customHeight="1" x14ac:dyDescent="0.3">
      <c r="A25" s="48" t="s">
        <v>65</v>
      </c>
      <c r="B25" s="59"/>
      <c r="C25" s="59"/>
      <c r="D25" s="46"/>
      <c r="E25" s="36"/>
    </row>
    <row r="26" spans="1:5" ht="15.75" customHeight="1" x14ac:dyDescent="0.3">
      <c r="A26" s="36" t="s">
        <v>39</v>
      </c>
      <c r="B26" s="61">
        <v>100000</v>
      </c>
      <c r="C26" s="61"/>
      <c r="D26" s="46" t="s">
        <v>50</v>
      </c>
      <c r="E26" s="36"/>
    </row>
    <row r="27" spans="1:5" ht="15.75" customHeight="1" x14ac:dyDescent="0.3">
      <c r="A27" s="36" t="s">
        <v>40</v>
      </c>
      <c r="B27" s="61">
        <v>100000</v>
      </c>
      <c r="C27" s="59"/>
      <c r="D27" s="46" t="s">
        <v>50</v>
      </c>
      <c r="E27" s="36"/>
    </row>
    <row r="28" spans="1:5" ht="15.75" customHeight="1" x14ac:dyDescent="0.3">
      <c r="A28" s="36" t="s">
        <v>41</v>
      </c>
      <c r="B28" s="61">
        <v>70000</v>
      </c>
      <c r="C28" s="59"/>
      <c r="D28" s="46" t="s">
        <v>50</v>
      </c>
      <c r="E28" s="36"/>
    </row>
    <row r="29" spans="1:5" ht="15.75" customHeight="1" x14ac:dyDescent="0.3">
      <c r="A29" s="50" t="s">
        <v>28</v>
      </c>
      <c r="B29" s="74">
        <v>50000</v>
      </c>
      <c r="C29" s="76"/>
      <c r="D29" s="51" t="s">
        <v>58</v>
      </c>
      <c r="E29" s="36"/>
    </row>
    <row r="30" spans="1:5" ht="15.75" customHeight="1" x14ac:dyDescent="0.3">
      <c r="A30" s="50" t="s">
        <v>32</v>
      </c>
      <c r="B30" s="74">
        <v>30000</v>
      </c>
      <c r="C30" s="76"/>
      <c r="D30" s="51" t="s">
        <v>51</v>
      </c>
      <c r="E30" s="36"/>
    </row>
    <row r="31" spans="1:5" ht="15.75" customHeight="1" x14ac:dyDescent="0.3">
      <c r="A31" s="47"/>
      <c r="B31" s="59"/>
      <c r="C31" s="59"/>
      <c r="D31" s="46"/>
      <c r="E31" s="36"/>
    </row>
    <row r="32" spans="1:5" ht="15.75" customHeight="1" x14ac:dyDescent="0.3">
      <c r="A32" s="48" t="s">
        <v>66</v>
      </c>
      <c r="B32" s="59"/>
      <c r="C32" s="59"/>
      <c r="D32" s="46"/>
      <c r="E32" s="36"/>
    </row>
    <row r="33" spans="1:5" ht="15.75" customHeight="1" x14ac:dyDescent="0.3">
      <c r="A33" s="50" t="s">
        <v>44</v>
      </c>
      <c r="B33" s="77">
        <v>5000</v>
      </c>
      <c r="C33" s="76">
        <f>B33*0.25</f>
        <v>1250</v>
      </c>
      <c r="D33" s="51" t="s">
        <v>51</v>
      </c>
      <c r="E33" s="36"/>
    </row>
    <row r="34" spans="1:5" ht="15.75" customHeight="1" x14ac:dyDescent="0.3">
      <c r="A34" s="35" t="s">
        <v>63</v>
      </c>
      <c r="B34" s="60">
        <v>375875</v>
      </c>
      <c r="C34" s="61">
        <v>0</v>
      </c>
      <c r="D34" s="46" t="s">
        <v>50</v>
      </c>
      <c r="E34" s="36"/>
    </row>
    <row r="35" spans="1:5" ht="15.75" customHeight="1" x14ac:dyDescent="0.3">
      <c r="A35" s="35" t="s">
        <v>30</v>
      </c>
      <c r="B35" s="60">
        <v>195500</v>
      </c>
      <c r="C35" s="61">
        <v>48875</v>
      </c>
      <c r="D35" s="46" t="s">
        <v>50</v>
      </c>
      <c r="E35" s="36"/>
    </row>
    <row r="36" spans="1:5" ht="15.75" customHeight="1" x14ac:dyDescent="0.3">
      <c r="A36" s="36" t="s">
        <v>68</v>
      </c>
      <c r="B36" s="61">
        <v>28100</v>
      </c>
      <c r="C36" s="61">
        <v>0</v>
      </c>
      <c r="D36" s="46" t="s">
        <v>50</v>
      </c>
      <c r="E36" s="36"/>
    </row>
    <row r="37" spans="1:5" ht="15.75" customHeight="1" x14ac:dyDescent="0.3">
      <c r="A37" s="47" t="s">
        <v>69</v>
      </c>
      <c r="B37" s="62">
        <v>35000</v>
      </c>
      <c r="C37" s="59"/>
      <c r="D37" s="46" t="s">
        <v>50</v>
      </c>
      <c r="E37" s="36"/>
    </row>
    <row r="38" spans="1:5" ht="15.75" customHeight="1" x14ac:dyDescent="0.3">
      <c r="A38" s="50" t="s">
        <v>36</v>
      </c>
      <c r="B38" s="74">
        <v>50000</v>
      </c>
      <c r="C38" s="75">
        <v>6000</v>
      </c>
      <c r="D38" s="51" t="s">
        <v>58</v>
      </c>
      <c r="E38" s="36"/>
    </row>
    <row r="39" spans="1:5" ht="15.75" customHeight="1" x14ac:dyDescent="0.3">
      <c r="A39" s="35"/>
      <c r="B39" s="60"/>
      <c r="C39" s="61"/>
      <c r="D39" s="46"/>
      <c r="E39" s="36"/>
    </row>
    <row r="40" spans="1:5" ht="15.75" customHeight="1" x14ac:dyDescent="0.3">
      <c r="A40" s="49" t="s">
        <v>70</v>
      </c>
      <c r="B40" s="60"/>
      <c r="C40" s="61"/>
      <c r="D40" s="46"/>
      <c r="E40" s="36"/>
    </row>
    <row r="41" spans="1:5" ht="15.75" customHeight="1" x14ac:dyDescent="0.3">
      <c r="A41" s="35" t="s">
        <v>71</v>
      </c>
      <c r="B41" s="60">
        <f>150000+50000+250000</f>
        <v>450000</v>
      </c>
      <c r="C41" s="61"/>
      <c r="D41" s="46" t="s">
        <v>50</v>
      </c>
      <c r="E41" s="36"/>
    </row>
    <row r="42" spans="1:5" ht="15.75" customHeight="1" x14ac:dyDescent="0.3">
      <c r="A42" s="35" t="s">
        <v>73</v>
      </c>
      <c r="B42" s="60">
        <f>22000+55000+55000</f>
        <v>132000</v>
      </c>
      <c r="C42" s="61"/>
      <c r="D42" s="46" t="s">
        <v>50</v>
      </c>
      <c r="E42" s="36"/>
    </row>
    <row r="43" spans="1:5" ht="15.75" customHeight="1" x14ac:dyDescent="0.3">
      <c r="A43" s="50" t="s">
        <v>74</v>
      </c>
      <c r="B43" s="74">
        <v>85000</v>
      </c>
      <c r="C43" s="75">
        <v>21250</v>
      </c>
      <c r="D43" s="51" t="s">
        <v>58</v>
      </c>
      <c r="E43" s="36"/>
    </row>
    <row r="44" spans="1:5" ht="15.75" customHeight="1" x14ac:dyDescent="0.3">
      <c r="A44" s="47" t="s">
        <v>72</v>
      </c>
      <c r="B44" s="62">
        <v>16000</v>
      </c>
      <c r="C44" s="61"/>
      <c r="D44" s="46" t="s">
        <v>50</v>
      </c>
      <c r="E44" s="36"/>
    </row>
    <row r="45" spans="1:5" ht="15.75" customHeight="1" x14ac:dyDescent="0.3">
      <c r="A45" s="47" t="s">
        <v>75</v>
      </c>
      <c r="B45" s="62">
        <v>25000</v>
      </c>
      <c r="C45" s="61"/>
      <c r="D45" s="46" t="s">
        <v>50</v>
      </c>
      <c r="E45" s="36"/>
    </row>
    <row r="46" spans="1:5" ht="15.75" customHeight="1" x14ac:dyDescent="0.3">
      <c r="A46" s="47"/>
      <c r="B46" s="59"/>
      <c r="C46" s="61"/>
      <c r="D46" s="46"/>
      <c r="E46" s="36"/>
    </row>
    <row r="47" spans="1:5" ht="15.75" customHeight="1" x14ac:dyDescent="0.3">
      <c r="A47" s="48" t="s">
        <v>67</v>
      </c>
      <c r="B47" s="59"/>
      <c r="C47" s="61"/>
      <c r="D47" s="46"/>
      <c r="E47" s="36"/>
    </row>
    <row r="48" spans="1:5" ht="15.75" customHeight="1" x14ac:dyDescent="0.3">
      <c r="A48" s="50" t="s">
        <v>37</v>
      </c>
      <c r="B48" s="74">
        <v>40000</v>
      </c>
      <c r="C48" s="75"/>
      <c r="D48" s="51" t="s">
        <v>58</v>
      </c>
      <c r="E48" s="36"/>
    </row>
    <row r="49" spans="1:11" ht="15.75" customHeight="1" x14ac:dyDescent="0.3">
      <c r="A49" s="50" t="s">
        <v>77</v>
      </c>
      <c r="B49" s="74">
        <v>26000</v>
      </c>
      <c r="C49" s="75"/>
      <c r="D49" s="51" t="s">
        <v>58</v>
      </c>
      <c r="E49" s="36"/>
    </row>
    <row r="50" spans="1:11" ht="15.75" customHeight="1" x14ac:dyDescent="0.3">
      <c r="A50" s="50" t="s">
        <v>38</v>
      </c>
      <c r="B50" s="74">
        <v>10000</v>
      </c>
      <c r="C50" s="75"/>
      <c r="D50" s="51" t="s">
        <v>58</v>
      </c>
      <c r="E50" s="36"/>
    </row>
    <row r="51" spans="1:11" ht="15.75" customHeight="1" x14ac:dyDescent="0.3">
      <c r="A51" s="50" t="s">
        <v>48</v>
      </c>
      <c r="B51" s="77">
        <v>100000</v>
      </c>
      <c r="C51" s="75"/>
      <c r="D51" s="51" t="s">
        <v>58</v>
      </c>
      <c r="E51" s="36"/>
    </row>
    <row r="52" spans="1:11" ht="15.75" customHeight="1" x14ac:dyDescent="0.3">
      <c r="A52" s="49" t="s">
        <v>24</v>
      </c>
      <c r="B52" s="63">
        <f>SUM(B22:B51)</f>
        <v>3473475</v>
      </c>
      <c r="C52" s="63">
        <f>SUM(C22:C51)</f>
        <v>302375</v>
      </c>
      <c r="D52" s="46"/>
      <c r="E52" s="36"/>
    </row>
    <row r="53" spans="1:11" s="58" customFormat="1" ht="15.75" customHeight="1" x14ac:dyDescent="0.3">
      <c r="A53" s="78"/>
      <c r="B53" s="79"/>
      <c r="C53" s="79"/>
      <c r="D53" s="80"/>
      <c r="E53" s="73"/>
    </row>
    <row r="54" spans="1:11" ht="15.75" customHeight="1" thickBot="1" x14ac:dyDescent="0.35">
      <c r="A54" s="71" t="s">
        <v>76</v>
      </c>
      <c r="B54" s="72">
        <f>B18-(B52+C52)</f>
        <v>21150</v>
      </c>
      <c r="C54" s="72"/>
      <c r="D54" s="72"/>
      <c r="E54" s="72"/>
      <c r="F54" s="81"/>
      <c r="G54" s="81"/>
      <c r="H54" s="81"/>
      <c r="I54" s="81"/>
      <c r="J54" s="81"/>
      <c r="K54" s="81"/>
    </row>
    <row r="55" spans="1:11" ht="15.75" customHeight="1" thickTop="1" x14ac:dyDescent="0.3">
      <c r="A55" s="55"/>
      <c r="B55" s="56"/>
      <c r="C55" s="57"/>
      <c r="D55" s="57"/>
      <c r="E55" s="58"/>
    </row>
    <row r="56" spans="1:11" ht="15.75" customHeight="1" x14ac:dyDescent="0.3">
      <c r="A56" s="55"/>
      <c r="B56" s="56"/>
      <c r="C56" s="57"/>
      <c r="D56" s="57"/>
      <c r="E56" s="58"/>
    </row>
    <row r="57" spans="1:11" ht="15.75" customHeight="1" x14ac:dyDescent="0.3">
      <c r="A57" s="55"/>
      <c r="B57" s="56"/>
      <c r="C57" s="57"/>
      <c r="D57" s="57"/>
      <c r="E57" s="58"/>
    </row>
    <row r="58" spans="1:11" ht="15.75" customHeight="1" x14ac:dyDescent="0.3">
      <c r="A58" s="55"/>
      <c r="B58" s="56"/>
      <c r="C58" s="57"/>
      <c r="D58" s="57"/>
      <c r="E58" s="58"/>
    </row>
    <row r="59" spans="1:11" ht="15.75" customHeight="1" x14ac:dyDescent="0.3">
      <c r="A59" s="55"/>
      <c r="B59" s="56"/>
      <c r="C59" s="57"/>
      <c r="D59" s="57"/>
      <c r="E59" s="58"/>
    </row>
    <row r="60" spans="1:11" ht="15.75" customHeight="1" x14ac:dyDescent="0.3">
      <c r="A60" s="55"/>
      <c r="B60" s="56"/>
      <c r="C60" s="57"/>
      <c r="D60" s="57"/>
      <c r="E60" s="58"/>
    </row>
    <row r="61" spans="1:11" ht="15.75" customHeight="1" x14ac:dyDescent="0.3">
      <c r="A61" s="55"/>
      <c r="B61" s="56"/>
      <c r="C61" s="57"/>
      <c r="D61" s="57"/>
      <c r="E61" s="58"/>
    </row>
    <row r="62" spans="1:11" ht="15.75" customHeight="1" x14ac:dyDescent="0.3">
      <c r="A62" s="55"/>
      <c r="B62" s="56"/>
      <c r="C62" s="57"/>
      <c r="D62" s="57"/>
      <c r="E62" s="58"/>
    </row>
    <row r="63" spans="1:11" ht="15.75" customHeight="1" x14ac:dyDescent="0.3">
      <c r="A63" s="55"/>
      <c r="B63" s="56"/>
      <c r="C63" s="57"/>
      <c r="D63" s="57"/>
      <c r="E63" s="58"/>
    </row>
    <row r="64" spans="1:11" ht="15.75" customHeight="1" x14ac:dyDescent="0.3">
      <c r="A64" s="55"/>
      <c r="B64" s="56"/>
      <c r="C64" s="57"/>
      <c r="D64" s="57"/>
      <c r="E64" s="58"/>
    </row>
    <row r="65" spans="1:5" ht="15.75" customHeight="1" x14ac:dyDescent="0.3">
      <c r="A65" s="55"/>
      <c r="B65" s="56"/>
      <c r="C65" s="57"/>
      <c r="D65" s="57"/>
      <c r="E65" s="58"/>
    </row>
    <row r="66" spans="1:5" ht="15.75" customHeight="1" x14ac:dyDescent="0.3">
      <c r="A66" s="55"/>
      <c r="B66" s="56"/>
      <c r="C66" s="57"/>
      <c r="D66" s="57"/>
      <c r="E66" s="58"/>
    </row>
    <row r="67" spans="1:5" ht="15.75" customHeight="1" x14ac:dyDescent="0.3">
      <c r="A67" s="55"/>
      <c r="B67" s="56"/>
      <c r="C67" s="57"/>
      <c r="D67" s="57"/>
      <c r="E67" s="58"/>
    </row>
    <row r="68" spans="1:5" ht="15.75" customHeight="1" x14ac:dyDescent="0.3">
      <c r="A68" s="58"/>
      <c r="B68" s="56"/>
      <c r="C68" s="57"/>
      <c r="D68" s="57"/>
      <c r="E68" s="58"/>
    </row>
    <row r="69" spans="1:5" ht="15.75" customHeight="1" x14ac:dyDescent="0.3">
      <c r="A69" s="58"/>
      <c r="B69" s="56"/>
      <c r="C69" s="57"/>
      <c r="D69" s="57"/>
      <c r="E69" s="58"/>
    </row>
    <row r="70" spans="1:5" ht="15.75" customHeight="1" x14ac:dyDescent="0.3">
      <c r="A70" s="58"/>
      <c r="B70" s="56"/>
      <c r="C70" s="57"/>
      <c r="D70" s="57"/>
      <c r="E70" s="58"/>
    </row>
    <row r="71" spans="1:5" ht="15.75" customHeight="1" x14ac:dyDescent="0.3">
      <c r="A71" s="58"/>
      <c r="B71" s="56"/>
      <c r="C71" s="57"/>
      <c r="D71" s="57"/>
      <c r="E71" s="58"/>
    </row>
    <row r="72" spans="1:5" ht="15.75" customHeight="1" x14ac:dyDescent="0.3">
      <c r="A72" s="58"/>
      <c r="B72" s="56"/>
      <c r="C72" s="57"/>
      <c r="D72" s="57"/>
      <c r="E72" s="58"/>
    </row>
    <row r="73" spans="1:5" ht="15.75" customHeight="1" x14ac:dyDescent="0.3">
      <c r="A73" s="58"/>
      <c r="B73" s="56"/>
      <c r="C73" s="57"/>
      <c r="D73" s="57"/>
      <c r="E73" s="58"/>
    </row>
    <row r="74" spans="1:5" ht="15.75" customHeight="1" x14ac:dyDescent="0.3">
      <c r="A74" s="58"/>
      <c r="B74" s="56"/>
      <c r="C74" s="57"/>
      <c r="D74" s="57"/>
      <c r="E74" s="58"/>
    </row>
    <row r="75" spans="1:5" ht="15.75" customHeight="1" x14ac:dyDescent="0.3">
      <c r="A75" s="58"/>
      <c r="B75" s="56"/>
      <c r="C75" s="57"/>
      <c r="D75" s="57"/>
      <c r="E75" s="58"/>
    </row>
    <row r="76" spans="1:5" ht="15.75" customHeight="1" x14ac:dyDescent="0.3">
      <c r="A76" s="58"/>
      <c r="B76" s="56"/>
      <c r="C76" s="57"/>
      <c r="D76" s="57"/>
      <c r="E76" s="58"/>
    </row>
    <row r="77" spans="1:5" ht="15.75" customHeight="1" x14ac:dyDescent="0.3">
      <c r="A77" s="58"/>
      <c r="B77" s="56"/>
      <c r="C77" s="57"/>
      <c r="D77" s="57"/>
      <c r="E77" s="58"/>
    </row>
    <row r="78" spans="1:5" ht="15.75" customHeight="1" x14ac:dyDescent="0.3">
      <c r="A78" s="58"/>
      <c r="B78" s="56"/>
      <c r="C78" s="57"/>
      <c r="D78" s="57"/>
      <c r="E78" s="58"/>
    </row>
    <row r="79" spans="1:5" ht="15.75" customHeight="1" x14ac:dyDescent="0.3">
      <c r="A79" s="58"/>
      <c r="B79" s="56"/>
      <c r="C79" s="57"/>
      <c r="D79" s="57"/>
      <c r="E79" s="58"/>
    </row>
    <row r="80" spans="1:5" ht="15.75" customHeight="1" x14ac:dyDescent="0.3">
      <c r="A80" s="58"/>
      <c r="B80" s="56"/>
      <c r="C80" s="57"/>
      <c r="D80" s="57"/>
      <c r="E80" s="58"/>
    </row>
    <row r="81" spans="1:5" ht="15.75" customHeight="1" x14ac:dyDescent="0.3">
      <c r="A81" s="58"/>
      <c r="B81" s="56"/>
      <c r="C81" s="57"/>
      <c r="D81" s="57"/>
      <c r="E81" s="58"/>
    </row>
    <row r="82" spans="1:5" ht="15.75" customHeight="1" x14ac:dyDescent="0.3">
      <c r="A82" s="58"/>
      <c r="B82" s="56"/>
      <c r="C82" s="57"/>
      <c r="D82" s="57"/>
      <c r="E82" s="58"/>
    </row>
    <row r="83" spans="1:5" ht="15.75" customHeight="1" x14ac:dyDescent="0.3">
      <c r="A83" s="58"/>
      <c r="B83" s="56"/>
      <c r="C83" s="57"/>
      <c r="D83" s="57"/>
      <c r="E83" s="58"/>
    </row>
    <row r="84" spans="1:5" ht="15.75" customHeight="1" x14ac:dyDescent="0.3">
      <c r="A84" s="58"/>
      <c r="B84" s="56"/>
      <c r="C84" s="57"/>
      <c r="D84" s="57"/>
      <c r="E84" s="58"/>
    </row>
    <row r="85" spans="1:5" ht="15.75" customHeight="1" x14ac:dyDescent="0.3">
      <c r="A85" s="58"/>
      <c r="B85" s="56"/>
      <c r="C85" s="57"/>
      <c r="D85" s="57"/>
      <c r="E85" s="58"/>
    </row>
    <row r="86" spans="1:5" ht="15.75" customHeight="1" x14ac:dyDescent="0.3">
      <c r="A86" s="58"/>
      <c r="B86" s="56"/>
      <c r="C86" s="57"/>
      <c r="D86" s="57"/>
      <c r="E86" s="58"/>
    </row>
    <row r="87" spans="1:5" ht="15.75" customHeight="1" x14ac:dyDescent="0.3">
      <c r="A87" s="58"/>
      <c r="B87" s="56"/>
      <c r="C87" s="57"/>
      <c r="D87" s="57"/>
      <c r="E87" s="58"/>
    </row>
    <row r="88" spans="1:5" ht="15.75" customHeight="1" x14ac:dyDescent="0.3">
      <c r="A88" s="58"/>
      <c r="B88" s="56"/>
      <c r="C88" s="57"/>
      <c r="D88" s="57"/>
      <c r="E88" s="58"/>
    </row>
    <row r="89" spans="1:5" ht="15.75" customHeight="1" x14ac:dyDescent="0.3"/>
    <row r="90" spans="1:5" ht="15.75" customHeight="1" x14ac:dyDescent="0.3"/>
    <row r="91" spans="1:5" ht="15.75" customHeight="1" x14ac:dyDescent="0.3"/>
    <row r="92" spans="1:5" ht="15.75" customHeight="1" x14ac:dyDescent="0.3"/>
    <row r="93" spans="1:5" ht="15.75" customHeight="1" x14ac:dyDescent="0.3"/>
    <row r="94" spans="1:5" ht="15.75" customHeight="1" x14ac:dyDescent="0.3"/>
    <row r="95" spans="1:5" ht="15.75" customHeight="1" x14ac:dyDescent="0.3"/>
    <row r="96" spans="1:5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  <row r="1002" ht="15.75" customHeight="1" x14ac:dyDescent="0.3"/>
    <row r="1003" ht="15.75" customHeight="1" x14ac:dyDescent="0.3"/>
    <row r="1004" ht="15.75" customHeight="1" x14ac:dyDescent="0.3"/>
    <row r="1005" ht="15.75" customHeight="1" x14ac:dyDescent="0.3"/>
    <row r="1006" ht="15.75" customHeight="1" x14ac:dyDescent="0.3"/>
    <row r="1007" ht="15.75" customHeight="1" x14ac:dyDescent="0.3"/>
    <row r="1008" ht="15.75" customHeight="1" x14ac:dyDescent="0.3"/>
    <row r="1009" ht="15.75" customHeight="1" x14ac:dyDescent="0.3"/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D243DBCBCCE24D89F615590940FF36" ma:contentTypeVersion="18" ma:contentTypeDescription="Opprett et nytt dokument." ma:contentTypeScope="" ma:versionID="7b6f87c9ed0085bc19648a9a3766ea4e">
  <xsd:schema xmlns:xsd="http://www.w3.org/2001/XMLSchema" xmlns:xs="http://www.w3.org/2001/XMLSchema" xmlns:p="http://schemas.microsoft.com/office/2006/metadata/properties" xmlns:ns2="07610184-5276-4fd8-a1e1-4e6deb1d550c" xmlns:ns3="0f300e1a-9bb0-4dd8-9baf-498c44da6790" targetNamespace="http://schemas.microsoft.com/office/2006/metadata/properties" ma:root="true" ma:fieldsID="a486f27d4cecefbe3afd7442ec17d9ef" ns2:_="" ns3:_="">
    <xsd:import namespace="07610184-5276-4fd8-a1e1-4e6deb1d550c"/>
    <xsd:import namespace="0f300e1a-9bb0-4dd8-9baf-498c44da67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610184-5276-4fd8-a1e1-4e6deb1d55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demerkelapper" ma:readOnly="false" ma:fieldId="{5cf76f15-5ced-4ddc-b409-7134ff3c332f}" ma:taxonomyMulti="true" ma:sspId="7051377f-c3a4-486c-a87b-1b24b11958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300e1a-9bb0-4dd8-9baf-498c44da679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42c80d5c-18bc-4a5c-a66e-2a3410c37bdc}" ma:internalName="TaxCatchAll" ma:showField="CatchAllData" ma:web="0f300e1a-9bb0-4dd8-9baf-498c44da67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7610184-5276-4fd8-a1e1-4e6deb1d550c">
      <Terms xmlns="http://schemas.microsoft.com/office/infopath/2007/PartnerControls"/>
    </lcf76f155ced4ddcb4097134ff3c332f>
    <TaxCatchAll xmlns="0f300e1a-9bb0-4dd8-9baf-498c44da6790" xsi:nil="true"/>
  </documentManagement>
</p:properties>
</file>

<file path=customXml/itemProps1.xml><?xml version="1.0" encoding="utf-8"?>
<ds:datastoreItem xmlns:ds="http://schemas.openxmlformats.org/officeDocument/2006/customXml" ds:itemID="{31FF2AAC-663D-44AB-8A8E-3EB05759FDF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0CEC711-03EC-4808-AF6D-0D193A7ACA33}"/>
</file>

<file path=customXml/itemProps3.xml><?xml version="1.0" encoding="utf-8"?>
<ds:datastoreItem xmlns:ds="http://schemas.openxmlformats.org/officeDocument/2006/customXml" ds:itemID="{70AF85F7-8587-403F-8A59-F168E914C4A3}">
  <ds:schemaRefs>
    <ds:schemaRef ds:uri="http://schemas.microsoft.com/office/2006/metadata/properties"/>
    <ds:schemaRef ds:uri="http://schemas.microsoft.com/office/infopath/2007/PartnerControls"/>
    <ds:schemaRef ds:uri="07610184-5276-4fd8-a1e1-4e6deb1d550c"/>
    <ds:schemaRef ds:uri="0f300e1a-9bb0-4dd8-9baf-498c44da679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2</vt:i4>
      </vt:variant>
    </vt:vector>
  </HeadingPairs>
  <TitlesOfParts>
    <vt:vector size="2" baseType="lpstr">
      <vt:lpstr>Budsjett 1</vt:lpstr>
      <vt:lpstr>Budsjett i endring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Helge Simen Røyksund</dc:creator>
  <cp:keywords/>
  <dc:description/>
  <cp:lastModifiedBy>Hiresanth Jeyadevan</cp:lastModifiedBy>
  <cp:revision/>
  <dcterms:created xsi:type="dcterms:W3CDTF">2021-08-30T15:21:37Z</dcterms:created>
  <dcterms:modified xsi:type="dcterms:W3CDTF">2024-06-05T11:48:44Z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0x0101004DD243DBCBCCE24D89F615590940FF36</vt:lpwstr>
  </property>
  <property fmtid="{D5CDD505-2E9C-101B-9397-08002B2CF9AE}" pid="3" name="MediaServiceImageTags">
    <vt:lpwstr/>
  </property>
  <property fmtid="{D5CDD505-2E9C-101B-9397-08002B2CF9AE}" pid="4" name="MSIP_Label_2b7fce66-bf2d-46b5-b59a-9f0018501bcd_Enabled">
    <vt:lpwstr>true</vt:lpwstr>
  </property>
  <property fmtid="{D5CDD505-2E9C-101B-9397-08002B2CF9AE}" pid="5" name="MSIP_Label_2b7fce66-bf2d-46b5-b59a-9f0018501bcd_SetDate">
    <vt:lpwstr>2023-05-18T17:59:15Z</vt:lpwstr>
  </property>
  <property fmtid="{D5CDD505-2E9C-101B-9397-08002B2CF9AE}" pid="6" name="MSIP_Label_2b7fce66-bf2d-46b5-b59a-9f0018501bcd_Method">
    <vt:lpwstr>Standard</vt:lpwstr>
  </property>
  <property fmtid="{D5CDD505-2E9C-101B-9397-08002B2CF9AE}" pid="7" name="MSIP_Label_2b7fce66-bf2d-46b5-b59a-9f0018501bcd_Name">
    <vt:lpwstr>s_Intern</vt:lpwstr>
  </property>
  <property fmtid="{D5CDD505-2E9C-101B-9397-08002B2CF9AE}" pid="8" name="MSIP_Label_2b7fce66-bf2d-46b5-b59a-9f0018501bcd_SiteId">
    <vt:lpwstr>f8a213d2-8f6c-400d-9e74-4e8b475316c6</vt:lpwstr>
  </property>
  <property fmtid="{D5CDD505-2E9C-101B-9397-08002B2CF9AE}" pid="9" name="MSIP_Label_2b7fce66-bf2d-46b5-b59a-9f0018501bcd_ActionId">
    <vt:lpwstr>f2d09f11-941b-4d99-b1fc-e43972efed12</vt:lpwstr>
  </property>
  <property fmtid="{D5CDD505-2E9C-101B-9397-08002B2CF9AE}" pid="10" name="MSIP_Label_2b7fce66-bf2d-46b5-b59a-9f0018501bcd_ContentBits">
    <vt:lpwstr>0</vt:lpwstr>
  </property>
</Properties>
</file>