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rbjørn\Downloads\"/>
    </mc:Choice>
  </mc:AlternateContent>
  <xr:revisionPtr revIDLastSave="0" documentId="8_{14B1A21F-23D3-4146-A7C1-055443A504A1}" xr6:coauthVersionLast="47" xr6:coauthVersionMax="47" xr10:uidLastSave="{00000000-0000-0000-0000-000000000000}"/>
  <bookViews>
    <workbookView xWindow="-108" yWindow="-108" windowWidth="23256" windowHeight="12456" xr2:uid="{284F1951-91EC-400F-90E6-040F80294E94}"/>
  </bookViews>
  <sheets>
    <sheet name="Ark1" sheetId="1" r:id="rId1"/>
    <sheet name="Vinterball" sheetId="2" r:id="rId2"/>
    <sheet name="Avslutning 2022" sheetId="3" r:id="rId3"/>
    <sheet name="Rom på husfest" sheetId="4" r:id="rId4"/>
    <sheet name="Fadderuke 2025" sheetId="5" r:id="rId5"/>
    <sheet name="Anatomiquiz" sheetId="6" r:id="rId6"/>
    <sheet name="Julebord" sheetId="7" r:id="rId7"/>
    <sheet name="Aktivitet 7 " sheetId="8" r:id="rId8"/>
    <sheet name="Aktivitet 8" sheetId="9" r:id="rId9"/>
    <sheet name="Aktivitet 9 " sheetId="10" r:id="rId10"/>
    <sheet name="Aktivitet 10" sheetId="11" r:id="rId11"/>
    <sheet name="Ark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3" l="1"/>
  <c r="B18" i="3" s="1"/>
  <c r="B26" i="1"/>
  <c r="B30" i="1" s="1"/>
  <c r="B17" i="7"/>
  <c r="B12" i="7"/>
  <c r="B5" i="7"/>
  <c r="B15" i="7"/>
  <c r="B13" i="7"/>
  <c r="B8" i="7"/>
  <c r="A17" i="2"/>
  <c r="B8" i="2"/>
  <c r="B5" i="2"/>
  <c r="B15" i="2"/>
  <c r="B13" i="2"/>
  <c r="B12" i="2"/>
</calcChain>
</file>

<file path=xl/sharedStrings.xml><?xml version="1.0" encoding="utf-8"?>
<sst xmlns="http://schemas.openxmlformats.org/spreadsheetml/2006/main" count="226" uniqueCount="63">
  <si>
    <t xml:space="preserve">Organisasjon </t>
  </si>
  <si>
    <t>Kontonummer</t>
  </si>
  <si>
    <t>Navn økonomiansvarlig</t>
  </si>
  <si>
    <t xml:space="preserve">Prosjekt/kontonumer </t>
  </si>
  <si>
    <t xml:space="preserve">Arrangement/Aktivitet </t>
  </si>
  <si>
    <t xml:space="preserve">Totalt </t>
  </si>
  <si>
    <t>Aktivitet 7</t>
  </si>
  <si>
    <t>Aktivitet 8</t>
  </si>
  <si>
    <t>Aktivitet 9</t>
  </si>
  <si>
    <t>Aktivitet 10</t>
  </si>
  <si>
    <t xml:space="preserve">Forventet kostnad/søkt støtte  </t>
  </si>
  <si>
    <t xml:space="preserve">Behov for støtte </t>
  </si>
  <si>
    <t>Budsjett</t>
  </si>
  <si>
    <t>Regnskap</t>
  </si>
  <si>
    <t xml:space="preserve">Bilagsnummer </t>
  </si>
  <si>
    <t>Kommentar</t>
  </si>
  <si>
    <t xml:space="preserve">Inntekter </t>
  </si>
  <si>
    <t>Deltakerinntekt</t>
  </si>
  <si>
    <t xml:space="preserve">Sponsorstøtte </t>
  </si>
  <si>
    <t xml:space="preserve">Annen støtte </t>
  </si>
  <si>
    <t xml:space="preserve">Sum inntekter </t>
  </si>
  <si>
    <t xml:space="preserve">Utgifter </t>
  </si>
  <si>
    <t xml:space="preserve">Utgift 1 </t>
  </si>
  <si>
    <t xml:space="preserve">Utgift 2 </t>
  </si>
  <si>
    <t xml:space="preserve">Utgift 3 </t>
  </si>
  <si>
    <t xml:space="preserve">Utgifter totalt </t>
  </si>
  <si>
    <t xml:space="preserve">Tidspunkt for arrangementet </t>
  </si>
  <si>
    <t xml:space="preserve">Budsjettert antall deltakere </t>
  </si>
  <si>
    <t xml:space="preserve">Faktisk oppmøte </t>
  </si>
  <si>
    <t xml:space="preserve">Dette er ofte forskjellen mellom inntekter og utgifter. Er det flere høyere inntekt
uten støtte fra StOr, så er det ikke behov for støtte til dette arrangementet. </t>
  </si>
  <si>
    <t xml:space="preserve">For å legge til flere former for inntekt eller utgifter, høyreklikk
på talllinjen på siden, og trykk "sett inn" </t>
  </si>
  <si>
    <t xml:space="preserve">Generell uttrykk å kunne: </t>
  </si>
  <si>
    <t xml:space="preserve">Inntekt: Dette er penger som organisasjonen får inn, enten ved støtte, penger fra deltakere av 
arrangementet eller ved sponsoravtaler </t>
  </si>
  <si>
    <t xml:space="preserve">Utgift: Utgift er er kostnad, eller noe som organisasjonen må betale for en vare eller tjeneste. </t>
  </si>
  <si>
    <t xml:space="preserve">På forventet kostnad/støtte, skriver dere hva dere trenger i støtte for hver enkelt arrangement. 
Har dere høyere inntekt eller utgifter på et arrangementer, så trenger dere ikke å søke støtte 
på det enkelte arrangementet. </t>
  </si>
  <si>
    <t>For å legge til aktivitet, høyreklikk på tallinjen (for eksempel på 20) og trykk på "sett inn"</t>
  </si>
  <si>
    <t xml:space="preserve">For å fjerne aktivitet, høyreklikk på talllinjen (for eksempel på 20) og trykk på "fjern" </t>
  </si>
  <si>
    <t xml:space="preserve">Totalt: For å finne totalt, skriv =summer(og deretter merker alle cellene) </t>
  </si>
  <si>
    <t>Vi planlegger å ha følgende arrangementer: Vinterball, avslutning for 2022-kull, rom på husfesten, bidrag på fadderuke 2025, anatomiquiz, Julebord eller hyttetur.</t>
  </si>
  <si>
    <t>Parasjuk</t>
  </si>
  <si>
    <t>Torbjørn Seim Karstang</t>
  </si>
  <si>
    <t>n/a</t>
  </si>
  <si>
    <t>Mat</t>
  </si>
  <si>
    <t>anntar 400kr per pers</t>
  </si>
  <si>
    <t>Dekorasjon</t>
  </si>
  <si>
    <t>Diverse</t>
  </si>
  <si>
    <t>Vinterball</t>
  </si>
  <si>
    <t>Avslutning 2022</t>
  </si>
  <si>
    <t>Juni</t>
  </si>
  <si>
    <t>mat</t>
  </si>
  <si>
    <t>diverse</t>
  </si>
  <si>
    <t>Rom på husfest</t>
  </si>
  <si>
    <t>dekorasjon</t>
  </si>
  <si>
    <t>Fadderuke 2025</t>
  </si>
  <si>
    <t>Vi antar at alle utgitene i fadderuken blir dekket av inntektene</t>
  </si>
  <si>
    <t>Anatomiquiz</t>
  </si>
  <si>
    <t>Mars</t>
  </si>
  <si>
    <t>August</t>
  </si>
  <si>
    <t>November/desember</t>
  </si>
  <si>
    <t>Julebord</t>
  </si>
  <si>
    <t>anntar 450kr per pers</t>
  </si>
  <si>
    <t>Avslutning 2022-kull</t>
  </si>
  <si>
    <t>Lokal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</si>
</sst>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2" xfId="0" applyFont="1" applyFill="1" applyBorder="1"/>
    <xf numFmtId="0" fontId="1" fillId="2" borderId="13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0" xfId="0" applyFill="1"/>
    <xf numFmtId="0" fontId="0" fillId="2" borderId="13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8" xfId="0" applyBorder="1"/>
    <xf numFmtId="0" fontId="0" fillId="0" borderId="23" xfId="0" applyBorder="1"/>
    <xf numFmtId="0" fontId="0" fillId="0" borderId="19" xfId="0" applyBorder="1"/>
    <xf numFmtId="0" fontId="0" fillId="3" borderId="20" xfId="0" applyFill="1" applyBorder="1"/>
    <xf numFmtId="0" fontId="0" fillId="3" borderId="22" xfId="0" applyFill="1" applyBorder="1"/>
    <xf numFmtId="0" fontId="1" fillId="0" borderId="18" xfId="0" applyFont="1" applyBorder="1"/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0" xfId="0" applyAlignment="1">
      <alignment horizontal="center" wrapText="1"/>
    </xf>
    <xf numFmtId="16" fontId="0" fillId="3" borderId="2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D8F6F8"/>
      <color rgb="FFAD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tema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4082-51DE-46B0-A93A-410DA2D63729}">
  <dimension ref="A1:P50"/>
  <sheetViews>
    <sheetView tabSelected="1" workbookViewId="0">
      <selection activeCell="B18" sqref="B18"/>
    </sheetView>
  </sheetViews>
  <sheetFormatPr baseColWidth="10" defaultRowHeight="14.4" x14ac:dyDescent="0.3"/>
  <cols>
    <col min="1" max="1" width="22" bestFit="1" customWidth="1"/>
    <col min="2" max="2" width="28.6640625" bestFit="1" customWidth="1"/>
    <col min="3" max="3" width="12.88671875" customWidth="1"/>
  </cols>
  <sheetData>
    <row r="1" spans="1:16" ht="15" thickBot="1" x14ac:dyDescent="0.35">
      <c r="A1" s="24">
        <v>2025</v>
      </c>
      <c r="B1" s="25"/>
      <c r="C1" s="25"/>
      <c r="D1" s="25"/>
      <c r="E1" s="25"/>
      <c r="F1" s="26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5" thickBot="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3">
      <c r="A3" s="27" t="s">
        <v>38</v>
      </c>
      <c r="B3" s="28"/>
      <c r="C3" s="28"/>
      <c r="D3" s="28"/>
      <c r="E3" s="28"/>
      <c r="F3" s="29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3">
      <c r="A4" s="30"/>
      <c r="B4" s="31"/>
      <c r="C4" s="31"/>
      <c r="D4" s="31"/>
      <c r="E4" s="31"/>
      <c r="F4" s="32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3">
      <c r="A5" s="30"/>
      <c r="B5" s="31"/>
      <c r="C5" s="31"/>
      <c r="D5" s="31"/>
      <c r="E5" s="31"/>
      <c r="F5" s="32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3">
      <c r="A6" s="30"/>
      <c r="B6" s="31"/>
      <c r="C6" s="31"/>
      <c r="D6" s="31"/>
      <c r="E6" s="31"/>
      <c r="F6" s="32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3">
      <c r="A7" s="30"/>
      <c r="B7" s="31"/>
      <c r="C7" s="31"/>
      <c r="D7" s="31"/>
      <c r="E7" s="31"/>
      <c r="F7" s="32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15" thickBot="1" x14ac:dyDescent="0.35">
      <c r="A8" s="33"/>
      <c r="B8" s="34"/>
      <c r="C8" s="34"/>
      <c r="D8" s="34"/>
      <c r="E8" s="34"/>
      <c r="F8" s="3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5" thickBo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3">
      <c r="A10" s="1" t="s">
        <v>0</v>
      </c>
      <c r="B10" s="6" t="s">
        <v>39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3">
      <c r="A11" s="3" t="s">
        <v>1</v>
      </c>
      <c r="B11" s="4">
        <v>15065494059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3">
      <c r="A12" s="3" t="s">
        <v>2</v>
      </c>
      <c r="B12" s="4" t="s">
        <v>40</v>
      </c>
      <c r="C12" s="5"/>
      <c r="D12" s="5"/>
      <c r="E12" s="5"/>
      <c r="F12" s="5"/>
      <c r="G12" s="23" t="s">
        <v>31</v>
      </c>
      <c r="H12" s="23"/>
      <c r="I12" s="23"/>
      <c r="J12" s="23"/>
      <c r="K12" s="23"/>
      <c r="L12" s="23"/>
      <c r="M12" s="23"/>
      <c r="N12" s="23"/>
      <c r="O12" s="5"/>
      <c r="P12" s="5"/>
    </row>
    <row r="13" spans="1:16" ht="15" thickBot="1" x14ac:dyDescent="0.35">
      <c r="A13" s="7" t="s">
        <v>3</v>
      </c>
      <c r="B13" s="8">
        <v>15065494059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3" customHeight="1" thickBot="1" x14ac:dyDescent="0.35">
      <c r="A14" s="5"/>
      <c r="B14" s="5"/>
      <c r="C14" s="5"/>
      <c r="D14" s="5"/>
      <c r="E14" s="5"/>
      <c r="F14" s="5"/>
      <c r="G14" s="36" t="s">
        <v>32</v>
      </c>
      <c r="H14" s="36"/>
      <c r="I14" s="36"/>
      <c r="J14" s="36"/>
      <c r="K14" s="36"/>
      <c r="L14" s="36"/>
      <c r="M14" s="36"/>
      <c r="N14" s="36"/>
      <c r="O14" s="5"/>
      <c r="P14" s="5"/>
    </row>
    <row r="15" spans="1:16" x14ac:dyDescent="0.3">
      <c r="A15" s="1" t="s">
        <v>4</v>
      </c>
      <c r="B15" s="2" t="s">
        <v>10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3">
      <c r="A16" s="3" t="s">
        <v>46</v>
      </c>
      <c r="B16" s="4">
        <v>15000</v>
      </c>
      <c r="C16" s="5"/>
      <c r="D16" s="5"/>
      <c r="E16" s="5"/>
      <c r="F16" s="5"/>
      <c r="G16" s="22" t="s">
        <v>33</v>
      </c>
      <c r="H16" s="22"/>
      <c r="I16" s="22"/>
      <c r="J16" s="22"/>
      <c r="K16" s="22"/>
      <c r="L16" s="22"/>
      <c r="M16" s="22"/>
      <c r="N16" s="22"/>
      <c r="O16" s="5"/>
      <c r="P16" s="5"/>
    </row>
    <row r="17" spans="1:16" x14ac:dyDescent="0.3">
      <c r="A17" s="3" t="s">
        <v>61</v>
      </c>
      <c r="B17" s="4">
        <v>20000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3">
      <c r="A18" s="3" t="s">
        <v>51</v>
      </c>
      <c r="B18" s="4">
        <v>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ht="55.5" customHeight="1" x14ac:dyDescent="0.3">
      <c r="A19" s="3" t="s">
        <v>53</v>
      </c>
      <c r="B19" s="4">
        <v>5000</v>
      </c>
      <c r="C19" s="5"/>
      <c r="D19" s="5"/>
      <c r="E19" s="5"/>
      <c r="F19" s="5"/>
      <c r="G19" s="36" t="s">
        <v>34</v>
      </c>
      <c r="H19" s="36"/>
      <c r="I19" s="36"/>
      <c r="J19" s="36"/>
      <c r="K19" s="36"/>
      <c r="L19" s="36"/>
      <c r="M19" s="36"/>
      <c r="N19" s="36"/>
      <c r="O19" s="5"/>
      <c r="P19" s="5"/>
    </row>
    <row r="20" spans="1:16" x14ac:dyDescent="0.3">
      <c r="A20" s="3" t="s">
        <v>55</v>
      </c>
      <c r="B20" s="4">
        <v>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3">
      <c r="A21" s="3" t="s">
        <v>59</v>
      </c>
      <c r="B21" s="4">
        <v>15000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3">
      <c r="A22" s="3" t="s">
        <v>6</v>
      </c>
      <c r="B22" s="4"/>
      <c r="C22" s="5"/>
      <c r="D22" s="5"/>
      <c r="E22" s="5"/>
      <c r="F22" s="5"/>
      <c r="G22" s="22" t="s">
        <v>35</v>
      </c>
      <c r="H22" s="22"/>
      <c r="I22" s="22"/>
      <c r="J22" s="22"/>
      <c r="K22" s="22"/>
      <c r="L22" s="22"/>
      <c r="M22" s="22"/>
      <c r="N22" s="22"/>
      <c r="O22" s="5"/>
      <c r="P22" s="5"/>
    </row>
    <row r="23" spans="1:16" x14ac:dyDescent="0.3">
      <c r="A23" s="3" t="s">
        <v>7</v>
      </c>
      <c r="B23" s="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3">
      <c r="A24" s="3" t="s">
        <v>8</v>
      </c>
      <c r="B24" s="4"/>
      <c r="C24" s="5"/>
      <c r="D24" s="5"/>
      <c r="E24" s="5"/>
      <c r="F24" s="5"/>
      <c r="G24" s="22" t="s">
        <v>36</v>
      </c>
      <c r="H24" s="22"/>
      <c r="I24" s="22"/>
      <c r="J24" s="22"/>
      <c r="K24" s="22"/>
      <c r="L24" s="22"/>
      <c r="M24" s="22"/>
      <c r="N24" s="22"/>
      <c r="O24" s="5"/>
      <c r="P24" s="5"/>
    </row>
    <row r="25" spans="1:16" x14ac:dyDescent="0.3">
      <c r="A25" s="3" t="s">
        <v>9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5" thickBot="1" x14ac:dyDescent="0.35">
      <c r="A26" s="7" t="s">
        <v>5</v>
      </c>
      <c r="B26" s="8">
        <f>SUM(B16:B25)</f>
        <v>55000</v>
      </c>
      <c r="C26" s="5"/>
      <c r="D26" s="5"/>
      <c r="E26" s="5"/>
      <c r="F26" s="5"/>
      <c r="G26" s="22" t="s">
        <v>37</v>
      </c>
      <c r="H26" s="22"/>
      <c r="I26" s="22"/>
      <c r="J26" s="22"/>
      <c r="K26" s="22"/>
      <c r="L26" s="22"/>
      <c r="M26" s="22"/>
      <c r="N26" s="22"/>
      <c r="O26" s="5"/>
      <c r="P26" s="5"/>
    </row>
    <row r="27" spans="1:16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ht="15" thickBo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ht="15" thickBot="1" x14ac:dyDescent="0.35">
      <c r="A30" s="9" t="s">
        <v>11</v>
      </c>
      <c r="B30" s="10">
        <f>B26</f>
        <v>55000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</sheetData>
  <mergeCells count="9">
    <mergeCell ref="G22:N22"/>
    <mergeCell ref="G24:N24"/>
    <mergeCell ref="G12:N12"/>
    <mergeCell ref="G26:N26"/>
    <mergeCell ref="A1:F1"/>
    <mergeCell ref="A3:F8"/>
    <mergeCell ref="G14:N14"/>
    <mergeCell ref="G16:N16"/>
    <mergeCell ref="G19:N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80EA0-0F64-42C8-BF75-D64AB511B7D7}">
  <dimension ref="A1:H17"/>
  <sheetViews>
    <sheetView workbookViewId="0">
      <selection activeCell="K23" sqref="K23:K26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G1" s="11" t="s">
        <v>26</v>
      </c>
      <c r="H1" s="17"/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/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/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/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22</v>
      </c>
      <c r="B12" s="17"/>
      <c r="C12" s="17"/>
      <c r="D12" s="17"/>
      <c r="E12" s="17"/>
    </row>
    <row r="13" spans="1:8" x14ac:dyDescent="0.3">
      <c r="A13" s="11" t="s">
        <v>23</v>
      </c>
      <c r="B13" s="17"/>
      <c r="C13" s="17"/>
      <c r="D13" s="17"/>
      <c r="E13" s="17"/>
    </row>
    <row r="14" spans="1:8" ht="15" thickBot="1" x14ac:dyDescent="0.35">
      <c r="A14" s="13" t="s">
        <v>24</v>
      </c>
      <c r="B14" s="18"/>
      <c r="C14" s="18"/>
      <c r="D14" s="17"/>
      <c r="E14" s="17"/>
    </row>
    <row r="15" spans="1:8" ht="15" thickBot="1" x14ac:dyDescent="0.35">
      <c r="A15" s="19" t="s">
        <v>25</v>
      </c>
      <c r="B15" s="15"/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F9DE8-66CF-45A2-8733-56A4265CFA66}">
  <dimension ref="A1:H17"/>
  <sheetViews>
    <sheetView workbookViewId="0">
      <selection activeCell="P27" sqref="P27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G1" s="11" t="s">
        <v>26</v>
      </c>
      <c r="H1" s="17"/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/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/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/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22</v>
      </c>
      <c r="B12" s="17"/>
      <c r="C12" s="17"/>
      <c r="D12" s="17"/>
      <c r="E12" s="17"/>
    </row>
    <row r="13" spans="1:8" x14ac:dyDescent="0.3">
      <c r="A13" s="11" t="s">
        <v>23</v>
      </c>
      <c r="B13" s="17"/>
      <c r="C13" s="17"/>
      <c r="D13" s="17"/>
      <c r="E13" s="17"/>
    </row>
    <row r="14" spans="1:8" ht="15" thickBot="1" x14ac:dyDescent="0.35">
      <c r="A14" s="13" t="s">
        <v>24</v>
      </c>
      <c r="B14" s="18"/>
      <c r="C14" s="18"/>
      <c r="D14" s="17"/>
      <c r="E14" s="17"/>
    </row>
    <row r="15" spans="1:8" ht="15" thickBot="1" x14ac:dyDescent="0.35">
      <c r="A15" s="19" t="s">
        <v>25</v>
      </c>
      <c r="B15" s="15"/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ABC27-167C-4FA8-9054-083801FF5C16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1DC4-913C-4555-93BA-1B17D0894623}">
  <dimension ref="A1:H17"/>
  <sheetViews>
    <sheetView workbookViewId="0">
      <selection activeCell="A2" sqref="A2:E15"/>
    </sheetView>
  </sheetViews>
  <sheetFormatPr baseColWidth="10" defaultRowHeight="14.4" x14ac:dyDescent="0.3"/>
  <cols>
    <col min="1" max="1" width="15.6640625" bestFit="1" customWidth="1"/>
    <col min="4" max="4" width="12.5546875" customWidth="1"/>
    <col min="5" max="5" width="18.5546875" customWidth="1"/>
    <col min="7" max="7" width="27.33203125" bestFit="1" customWidth="1"/>
  </cols>
  <sheetData>
    <row r="1" spans="1:8" x14ac:dyDescent="0.3">
      <c r="A1" t="s">
        <v>46</v>
      </c>
      <c r="G1" s="11" t="s">
        <v>26</v>
      </c>
      <c r="H1" s="39">
        <v>45329</v>
      </c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>
        <v>300</v>
      </c>
    </row>
    <row r="3" spans="1:8" x14ac:dyDescent="0.3">
      <c r="A3" s="17"/>
      <c r="B3" s="17"/>
      <c r="C3" s="17"/>
      <c r="D3" s="17"/>
      <c r="E3" s="17"/>
      <c r="G3" s="11" t="s">
        <v>28</v>
      </c>
      <c r="H3" s="17" t="s">
        <v>41</v>
      </c>
    </row>
    <row r="4" spans="1:8" x14ac:dyDescent="0.3">
      <c r="A4" s="11" t="s">
        <v>16</v>
      </c>
      <c r="B4" s="17">
        <v>0</v>
      </c>
      <c r="C4" s="17"/>
      <c r="D4" s="17"/>
      <c r="E4" s="17"/>
    </row>
    <row r="5" spans="1:8" x14ac:dyDescent="0.3">
      <c r="A5" s="11" t="s">
        <v>17</v>
      </c>
      <c r="B5" s="17">
        <f>400*300</f>
        <v>120000</v>
      </c>
      <c r="C5" s="17"/>
      <c r="D5" s="17"/>
      <c r="E5" s="17"/>
    </row>
    <row r="6" spans="1:8" x14ac:dyDescent="0.3">
      <c r="A6" s="11" t="s">
        <v>18</v>
      </c>
      <c r="B6" s="17">
        <v>0</v>
      </c>
      <c r="C6" s="17"/>
      <c r="D6" s="17"/>
      <c r="E6" s="17"/>
    </row>
    <row r="7" spans="1:8" ht="15" thickBot="1" x14ac:dyDescent="0.35">
      <c r="A7" s="13" t="s">
        <v>19</v>
      </c>
      <c r="B7" s="18">
        <v>0</v>
      </c>
      <c r="C7" s="18"/>
      <c r="D7" s="17"/>
      <c r="E7" s="17"/>
    </row>
    <row r="8" spans="1:8" ht="15" thickBot="1" x14ac:dyDescent="0.35">
      <c r="A8" s="19" t="s">
        <v>20</v>
      </c>
      <c r="B8" s="15">
        <f>B5</f>
        <v>120000</v>
      </c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ht="46.5" customHeight="1" x14ac:dyDescent="0.3">
      <c r="A12" s="21" t="s">
        <v>42</v>
      </c>
      <c r="B12" s="17">
        <f>400*300</f>
        <v>120000</v>
      </c>
      <c r="C12" s="17"/>
      <c r="D12" s="17"/>
      <c r="E12" s="17" t="s">
        <v>43</v>
      </c>
      <c r="G12" s="38" t="s">
        <v>30</v>
      </c>
      <c r="H12" s="38"/>
    </row>
    <row r="13" spans="1:8" x14ac:dyDescent="0.3">
      <c r="A13" s="11" t="s">
        <v>44</v>
      </c>
      <c r="B13" s="17">
        <f>5000</f>
        <v>5000</v>
      </c>
      <c r="C13" s="17"/>
      <c r="D13" s="17"/>
      <c r="E13" s="17"/>
    </row>
    <row r="14" spans="1:8" ht="15" thickBot="1" x14ac:dyDescent="0.35">
      <c r="A14" s="13" t="s">
        <v>45</v>
      </c>
      <c r="B14" s="18">
        <v>10000</v>
      </c>
      <c r="C14" s="18"/>
      <c r="D14" s="17"/>
      <c r="E14" s="17"/>
    </row>
    <row r="15" spans="1:8" ht="15" thickBot="1" x14ac:dyDescent="0.35">
      <c r="A15" s="19" t="s">
        <v>25</v>
      </c>
      <c r="B15" s="15">
        <f>SUM(B12:B14)</f>
        <v>135000</v>
      </c>
      <c r="C15" s="16"/>
      <c r="D15" s="12"/>
      <c r="E15" s="11"/>
    </row>
    <row r="16" spans="1:8" ht="15" thickBot="1" x14ac:dyDescent="0.35"/>
    <row r="17" spans="1:4" ht="99" customHeight="1" thickBot="1" x14ac:dyDescent="0.35">
      <c r="A17" s="20">
        <f>B15-B8</f>
        <v>15000</v>
      </c>
      <c r="B17" s="37" t="s">
        <v>29</v>
      </c>
      <c r="C17" s="38"/>
      <c r="D17" s="38"/>
    </row>
  </sheetData>
  <mergeCells count="2">
    <mergeCell ref="B17:D17"/>
    <mergeCell ref="G12:H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14842-CDA9-4EFB-BCEC-1F9B3670FA53}">
  <dimension ref="A1:H18"/>
  <sheetViews>
    <sheetView workbookViewId="0">
      <selection activeCell="B9" sqref="B9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A1" t="s">
        <v>47</v>
      </c>
      <c r="G1" s="11" t="s">
        <v>26</v>
      </c>
      <c r="H1" s="17" t="s">
        <v>48</v>
      </c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>
        <v>100</v>
      </c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/>
      <c r="C4" s="17"/>
      <c r="D4" s="17"/>
      <c r="E4" s="17"/>
    </row>
    <row r="5" spans="1:8" x14ac:dyDescent="0.3">
      <c r="A5" s="11" t="s">
        <v>17</v>
      </c>
      <c r="B5" s="17">
        <v>30000</v>
      </c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>
        <v>30000</v>
      </c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62</v>
      </c>
      <c r="B12" s="17">
        <v>25000</v>
      </c>
      <c r="C12" s="17"/>
      <c r="D12" s="17"/>
      <c r="E12" s="17"/>
    </row>
    <row r="13" spans="1:8" x14ac:dyDescent="0.3">
      <c r="A13" s="11" t="s">
        <v>44</v>
      </c>
      <c r="B13" s="17">
        <v>5000</v>
      </c>
      <c r="C13" s="17"/>
      <c r="D13" s="17"/>
      <c r="E13" s="17"/>
    </row>
    <row r="14" spans="1:8" x14ac:dyDescent="0.3">
      <c r="A14" s="11" t="s">
        <v>49</v>
      </c>
      <c r="B14" s="17">
        <v>10000</v>
      </c>
      <c r="C14" s="17"/>
      <c r="D14" s="17"/>
      <c r="E14" s="17"/>
    </row>
    <row r="15" spans="1:8" ht="15" thickBot="1" x14ac:dyDescent="0.35">
      <c r="A15" s="13" t="s">
        <v>50</v>
      </c>
      <c r="B15" s="18">
        <v>10000</v>
      </c>
      <c r="C15" s="18"/>
      <c r="D15" s="17"/>
      <c r="E15" s="17"/>
    </row>
    <row r="16" spans="1:8" ht="15" thickBot="1" x14ac:dyDescent="0.35">
      <c r="A16" s="19" t="s">
        <v>25</v>
      </c>
      <c r="B16" s="15">
        <f>SUM(B12:B15)</f>
        <v>50000</v>
      </c>
      <c r="C16" s="16"/>
      <c r="D16" s="12"/>
      <c r="E16" s="11"/>
    </row>
    <row r="17" spans="1:2" ht="15" thickBot="1" x14ac:dyDescent="0.35"/>
    <row r="18" spans="1:2" ht="15" thickBot="1" x14ac:dyDescent="0.35">
      <c r="A18" s="14" t="s">
        <v>11</v>
      </c>
      <c r="B18" s="16">
        <f>B16-B8</f>
        <v>20000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6F25C-9302-418D-BDAC-97697475C499}">
  <dimension ref="A1:H17"/>
  <sheetViews>
    <sheetView workbookViewId="0">
      <selection activeCell="H2" sqref="H2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A1" t="s">
        <v>51</v>
      </c>
      <c r="G1" s="11" t="s">
        <v>26</v>
      </c>
      <c r="H1" s="17" t="s">
        <v>56</v>
      </c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 t="s">
        <v>41</v>
      </c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 t="s">
        <v>41</v>
      </c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>
        <v>5000</v>
      </c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52</v>
      </c>
      <c r="B12" s="17">
        <v>5000</v>
      </c>
      <c r="C12" s="17"/>
      <c r="D12" s="17"/>
      <c r="E12" s="17"/>
    </row>
    <row r="13" spans="1:8" x14ac:dyDescent="0.3">
      <c r="A13" s="11" t="s">
        <v>23</v>
      </c>
      <c r="B13" s="17"/>
      <c r="C13" s="17"/>
      <c r="D13" s="17"/>
      <c r="E13" s="17"/>
    </row>
    <row r="14" spans="1:8" ht="15" thickBot="1" x14ac:dyDescent="0.35">
      <c r="A14" s="13" t="s">
        <v>24</v>
      </c>
      <c r="B14" s="18"/>
      <c r="C14" s="18"/>
      <c r="D14" s="17"/>
      <c r="E14" s="17"/>
    </row>
    <row r="15" spans="1:8" ht="15" thickBot="1" x14ac:dyDescent="0.35">
      <c r="A15" s="19" t="s">
        <v>25</v>
      </c>
      <c r="B15" s="15">
        <v>5000</v>
      </c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80DA-B6A1-47DF-8AFD-F757452D3C8A}">
  <dimension ref="A1:H17"/>
  <sheetViews>
    <sheetView workbookViewId="0">
      <selection activeCell="H2" sqref="H2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A1" t="s">
        <v>53</v>
      </c>
      <c r="G1" s="11" t="s">
        <v>26</v>
      </c>
      <c r="H1" s="17" t="s">
        <v>57</v>
      </c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 t="s">
        <v>41</v>
      </c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>
        <v>2000</v>
      </c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  <c r="G6" t="s">
        <v>54</v>
      </c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>
        <v>2000</v>
      </c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22</v>
      </c>
      <c r="B12" s="17">
        <v>2000</v>
      </c>
      <c r="C12" s="17"/>
      <c r="D12" s="17"/>
      <c r="E12" s="17"/>
    </row>
    <row r="13" spans="1:8" x14ac:dyDescent="0.3">
      <c r="A13" s="11" t="s">
        <v>23</v>
      </c>
      <c r="B13" s="17"/>
      <c r="C13" s="17"/>
      <c r="D13" s="17"/>
      <c r="E13" s="17"/>
    </row>
    <row r="14" spans="1:8" ht="15" thickBot="1" x14ac:dyDescent="0.35">
      <c r="A14" s="13" t="s">
        <v>24</v>
      </c>
      <c r="B14" s="18"/>
      <c r="C14" s="18"/>
      <c r="D14" s="17"/>
      <c r="E14" s="17"/>
    </row>
    <row r="15" spans="1:8" ht="15" thickBot="1" x14ac:dyDescent="0.35">
      <c r="A15" s="19" t="s">
        <v>25</v>
      </c>
      <c r="B15" s="15">
        <v>2000</v>
      </c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9576-54CE-455E-9A0A-D991DE3FF81F}">
  <dimension ref="A1:H15"/>
  <sheetViews>
    <sheetView workbookViewId="0">
      <selection activeCell="B16" sqref="B16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A1" t="s">
        <v>55</v>
      </c>
      <c r="G1" s="11" t="s">
        <v>26</v>
      </c>
      <c r="H1" s="17" t="s">
        <v>58</v>
      </c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>
        <v>150</v>
      </c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>
        <v>0</v>
      </c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/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ht="15" thickBot="1" x14ac:dyDescent="0.35">
      <c r="A12" s="11" t="s">
        <v>42</v>
      </c>
      <c r="B12" s="17">
        <v>5000</v>
      </c>
      <c r="C12" s="17"/>
      <c r="D12" s="17"/>
      <c r="E12" s="17"/>
    </row>
    <row r="13" spans="1:8" ht="15" thickBot="1" x14ac:dyDescent="0.35">
      <c r="A13" s="19" t="s">
        <v>25</v>
      </c>
      <c r="B13" s="15">
        <v>5000</v>
      </c>
      <c r="C13" s="16"/>
      <c r="D13" s="12"/>
      <c r="E13" s="11"/>
    </row>
    <row r="14" spans="1:8" ht="15" thickBot="1" x14ac:dyDescent="0.35"/>
    <row r="15" spans="1:8" ht="15" thickBot="1" x14ac:dyDescent="0.35">
      <c r="A15" s="14" t="s">
        <v>11</v>
      </c>
      <c r="B15" s="16">
        <v>5000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A6780-450A-4FC1-9169-6D6C1E0C2C5B}">
  <dimension ref="A1:H17"/>
  <sheetViews>
    <sheetView workbookViewId="0">
      <selection activeCell="B18" sqref="B18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A1" t="s">
        <v>59</v>
      </c>
      <c r="G1" s="11" t="s">
        <v>26</v>
      </c>
      <c r="H1" s="17" t="s">
        <v>58</v>
      </c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>
        <v>300</v>
      </c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>
        <v>0</v>
      </c>
      <c r="C4" s="17"/>
      <c r="D4" s="17"/>
      <c r="E4" s="17"/>
    </row>
    <row r="5" spans="1:8" x14ac:dyDescent="0.3">
      <c r="A5" s="11" t="s">
        <v>17</v>
      </c>
      <c r="B5" s="17">
        <f>450*300</f>
        <v>135000</v>
      </c>
      <c r="C5" s="17"/>
      <c r="D5" s="17"/>
      <c r="E5" s="17"/>
    </row>
    <row r="6" spans="1:8" x14ac:dyDescent="0.3">
      <c r="A6" s="11" t="s">
        <v>18</v>
      </c>
      <c r="B6" s="17">
        <v>0</v>
      </c>
      <c r="C6" s="17"/>
      <c r="D6" s="17"/>
      <c r="E6" s="17"/>
    </row>
    <row r="7" spans="1:8" ht="15" thickBot="1" x14ac:dyDescent="0.35">
      <c r="A7" s="13" t="s">
        <v>19</v>
      </c>
      <c r="B7" s="18">
        <v>0</v>
      </c>
      <c r="C7" s="18"/>
      <c r="D7" s="17"/>
      <c r="E7" s="17"/>
    </row>
    <row r="8" spans="1:8" ht="15" thickBot="1" x14ac:dyDescent="0.35">
      <c r="A8" s="19" t="s">
        <v>20</v>
      </c>
      <c r="B8" s="15">
        <f>B5</f>
        <v>135000</v>
      </c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21" t="s">
        <v>42</v>
      </c>
      <c r="B12" s="17">
        <f>450*300</f>
        <v>135000</v>
      </c>
      <c r="C12" s="17"/>
      <c r="D12" s="17"/>
      <c r="E12" s="17" t="s">
        <v>60</v>
      </c>
    </row>
    <row r="13" spans="1:8" x14ac:dyDescent="0.3">
      <c r="A13" s="11" t="s">
        <v>44</v>
      </c>
      <c r="B13" s="17">
        <f>5000</f>
        <v>5000</v>
      </c>
      <c r="C13" s="17"/>
      <c r="D13" s="17"/>
      <c r="E13" s="17"/>
    </row>
    <row r="14" spans="1:8" ht="15" thickBot="1" x14ac:dyDescent="0.35">
      <c r="A14" s="13" t="s">
        <v>45</v>
      </c>
      <c r="B14" s="18">
        <v>10000</v>
      </c>
      <c r="C14" s="18"/>
      <c r="D14" s="17"/>
      <c r="E14" s="17"/>
    </row>
    <row r="15" spans="1:8" ht="15" thickBot="1" x14ac:dyDescent="0.35">
      <c r="A15" s="19" t="s">
        <v>25</v>
      </c>
      <c r="B15" s="15">
        <f>SUM(B12:B14)</f>
        <v>150000</v>
      </c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>
        <f>B15-B8</f>
        <v>15000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1638F-6922-484D-93D3-122523287415}">
  <dimension ref="A1:H17"/>
  <sheetViews>
    <sheetView workbookViewId="0">
      <selection activeCell="H10" sqref="H10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G1" s="11" t="s">
        <v>26</v>
      </c>
      <c r="H1" s="17"/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/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/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/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22</v>
      </c>
      <c r="B12" s="17"/>
      <c r="C12" s="17"/>
      <c r="D12" s="17"/>
      <c r="E12" s="17"/>
    </row>
    <row r="13" spans="1:8" x14ac:dyDescent="0.3">
      <c r="A13" s="11" t="s">
        <v>23</v>
      </c>
      <c r="B13" s="17"/>
      <c r="C13" s="17"/>
      <c r="D13" s="17"/>
      <c r="E13" s="17"/>
    </row>
    <row r="14" spans="1:8" ht="15" thickBot="1" x14ac:dyDescent="0.35">
      <c r="A14" s="13" t="s">
        <v>24</v>
      </c>
      <c r="B14" s="18"/>
      <c r="C14" s="18"/>
      <c r="D14" s="17"/>
      <c r="E14" s="17"/>
    </row>
    <row r="15" spans="1:8" ht="15" thickBot="1" x14ac:dyDescent="0.35">
      <c r="A15" s="19" t="s">
        <v>25</v>
      </c>
      <c r="B15" s="15"/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FBB14-EE09-45B0-843C-FD9444385B4B}">
  <dimension ref="A1:H17"/>
  <sheetViews>
    <sheetView workbookViewId="0">
      <selection activeCell="I29" sqref="I29:I31"/>
    </sheetView>
  </sheetViews>
  <sheetFormatPr baseColWidth="10" defaultRowHeight="14.4" x14ac:dyDescent="0.3"/>
  <cols>
    <col min="7" max="7" width="27.33203125" bestFit="1" customWidth="1"/>
  </cols>
  <sheetData>
    <row r="1" spans="1:8" x14ac:dyDescent="0.3">
      <c r="G1" s="11" t="s">
        <v>26</v>
      </c>
      <c r="H1" s="17"/>
    </row>
    <row r="2" spans="1:8" x14ac:dyDescent="0.3">
      <c r="A2" s="11"/>
      <c r="B2" s="11" t="s">
        <v>12</v>
      </c>
      <c r="C2" s="11" t="s">
        <v>13</v>
      </c>
      <c r="D2" s="11" t="s">
        <v>14</v>
      </c>
      <c r="E2" s="11" t="s">
        <v>15</v>
      </c>
      <c r="G2" s="11" t="s">
        <v>27</v>
      </c>
      <c r="H2" s="17"/>
    </row>
    <row r="3" spans="1:8" x14ac:dyDescent="0.3">
      <c r="A3" s="17"/>
      <c r="B3" s="17"/>
      <c r="C3" s="17"/>
      <c r="D3" s="17"/>
      <c r="E3" s="17"/>
      <c r="G3" s="11" t="s">
        <v>28</v>
      </c>
      <c r="H3" s="17"/>
    </row>
    <row r="4" spans="1:8" x14ac:dyDescent="0.3">
      <c r="A4" s="11" t="s">
        <v>16</v>
      </c>
      <c r="B4" s="17"/>
      <c r="C4" s="17"/>
      <c r="D4" s="17"/>
      <c r="E4" s="17"/>
    </row>
    <row r="5" spans="1:8" x14ac:dyDescent="0.3">
      <c r="A5" s="11" t="s">
        <v>17</v>
      </c>
      <c r="B5" s="17"/>
      <c r="C5" s="17"/>
      <c r="D5" s="17"/>
      <c r="E5" s="17"/>
    </row>
    <row r="6" spans="1:8" x14ac:dyDescent="0.3">
      <c r="A6" s="11" t="s">
        <v>18</v>
      </c>
      <c r="B6" s="17"/>
      <c r="C6" s="17"/>
      <c r="D6" s="17"/>
      <c r="E6" s="17"/>
    </row>
    <row r="7" spans="1:8" ht="15" thickBot="1" x14ac:dyDescent="0.35">
      <c r="A7" s="13" t="s">
        <v>19</v>
      </c>
      <c r="B7" s="18"/>
      <c r="C7" s="18"/>
      <c r="D7" s="17"/>
      <c r="E7" s="17"/>
    </row>
    <row r="8" spans="1:8" ht="15" thickBot="1" x14ac:dyDescent="0.35">
      <c r="A8" s="19" t="s">
        <v>20</v>
      </c>
      <c r="B8" s="15"/>
      <c r="C8" s="16"/>
      <c r="D8" s="12"/>
      <c r="E8" s="11"/>
    </row>
    <row r="11" spans="1:8" x14ac:dyDescent="0.3">
      <c r="A11" s="11" t="s">
        <v>21</v>
      </c>
      <c r="B11" s="17"/>
      <c r="C11" s="17"/>
      <c r="D11" s="17"/>
      <c r="E11" s="17"/>
    </row>
    <row r="12" spans="1:8" x14ac:dyDescent="0.3">
      <c r="A12" s="11" t="s">
        <v>22</v>
      </c>
      <c r="B12" s="17"/>
      <c r="C12" s="17"/>
      <c r="D12" s="17"/>
      <c r="E12" s="17"/>
    </row>
    <row r="13" spans="1:8" x14ac:dyDescent="0.3">
      <c r="A13" s="11" t="s">
        <v>23</v>
      </c>
      <c r="B13" s="17"/>
      <c r="C13" s="17"/>
      <c r="D13" s="17"/>
      <c r="E13" s="17"/>
    </row>
    <row r="14" spans="1:8" ht="15" thickBot="1" x14ac:dyDescent="0.35">
      <c r="A14" s="13" t="s">
        <v>24</v>
      </c>
      <c r="B14" s="18"/>
      <c r="C14" s="18"/>
      <c r="D14" s="17"/>
      <c r="E14" s="17"/>
    </row>
    <row r="15" spans="1:8" ht="15" thickBot="1" x14ac:dyDescent="0.35">
      <c r="A15" s="19" t="s">
        <v>25</v>
      </c>
      <c r="B15" s="15"/>
      <c r="C15" s="16"/>
      <c r="D15" s="12"/>
      <c r="E15" s="11"/>
    </row>
    <row r="16" spans="1:8" ht="15" thickBot="1" x14ac:dyDescent="0.35"/>
    <row r="17" spans="1:2" ht="15" thickBot="1" x14ac:dyDescent="0.35">
      <c r="A17" s="14" t="s">
        <v>11</v>
      </c>
      <c r="B17" s="1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C8E57F-7FF2-4F5D-9BF5-7944C11890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4FEA26-04AD-40FD-B5B3-5689760B9232}">
  <ds:schemaRefs>
    <ds:schemaRef ds:uri="cdd0028c-2450-4088-8f57-64a8b80a95c9"/>
    <ds:schemaRef ds:uri="8b48c9e0-fc0c-4435-8063-e7e8c105c38c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AFCF090-013B-4BBC-931F-2448A8AD12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12</vt:i4>
      </vt:variant>
    </vt:vector>
  </HeadingPairs>
  <TitlesOfParts>
    <vt:vector size="12" baseType="lpstr">
      <vt:lpstr>Ark1</vt:lpstr>
      <vt:lpstr>Vinterball</vt:lpstr>
      <vt:lpstr>Avslutning 2022</vt:lpstr>
      <vt:lpstr>Rom på husfest</vt:lpstr>
      <vt:lpstr>Fadderuke 2025</vt:lpstr>
      <vt:lpstr>Anatomiquiz</vt:lpstr>
      <vt:lpstr>Julebord</vt:lpstr>
      <vt:lpstr>Aktivitet 7 </vt:lpstr>
      <vt:lpstr>Aktivitet 8</vt:lpstr>
      <vt:lpstr>Aktivitet 9 </vt:lpstr>
      <vt:lpstr>Aktivitet 10</vt:lpstr>
      <vt:lpstr>Ark2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 Læringsmiljø</dc:creator>
  <cp:lastModifiedBy>Torbjørn Seim Karstang</cp:lastModifiedBy>
  <dcterms:created xsi:type="dcterms:W3CDTF">2024-09-19T10:35:42Z</dcterms:created>
  <dcterms:modified xsi:type="dcterms:W3CDTF">2024-12-19T17:52:56Z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